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ellyd\Desktop\"/>
    </mc:Choice>
  </mc:AlternateContent>
  <xr:revisionPtr revIDLastSave="0" documentId="8_{C74A6E1A-E476-49B1-91E1-B19E6D323092}" xr6:coauthVersionLast="47" xr6:coauthVersionMax="47" xr10:uidLastSave="{00000000-0000-0000-0000-000000000000}"/>
  <bookViews>
    <workbookView xWindow="-120" yWindow="-120" windowWidth="29040" windowHeight="15840" xr2:uid="{2513C411-8CD8-4C92-8742-5729682D153F}"/>
  </bookViews>
  <sheets>
    <sheet name="Councils" sheetId="2" r:id="rId1"/>
    <sheet name="County Councils" sheetId="3" r:id="rId2"/>
  </sheets>
  <definedNames>
    <definedName name="_xlnm._FilterDatabase" localSheetId="0" hidden="1">Councils!$A$3:$DT$131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94" i="2" l="1"/>
  <c r="BX94" i="2"/>
  <c r="BY94" i="2"/>
  <c r="BW95" i="2"/>
  <c r="BX95" i="2"/>
  <c r="BY95" i="2"/>
  <c r="BW96" i="2"/>
  <c r="BX96" i="2"/>
  <c r="BY96" i="2"/>
  <c r="BW97" i="2"/>
  <c r="BX97" i="2"/>
  <c r="BY97" i="2"/>
  <c r="BW98" i="2"/>
  <c r="BX98" i="2"/>
  <c r="BY98" i="2"/>
  <c r="BW99" i="2"/>
  <c r="BX99" i="2"/>
  <c r="BY99" i="2"/>
  <c r="BW100" i="2"/>
  <c r="BX100" i="2"/>
  <c r="BY100" i="2"/>
  <c r="BW101" i="2"/>
  <c r="BX101" i="2"/>
  <c r="BY101" i="2"/>
  <c r="BW102" i="2"/>
  <c r="BX102" i="2"/>
  <c r="BY102" i="2"/>
  <c r="BW103" i="2"/>
  <c r="BX103" i="2"/>
  <c r="BY103" i="2"/>
  <c r="BW104" i="2"/>
  <c r="BX104" i="2"/>
  <c r="BY104" i="2"/>
  <c r="BW105" i="2"/>
  <c r="BX105" i="2"/>
  <c r="BY105" i="2"/>
  <c r="BW106" i="2"/>
  <c r="BX106" i="2"/>
  <c r="BY106" i="2"/>
  <c r="BW107" i="2"/>
  <c r="BX107" i="2"/>
  <c r="BY107" i="2"/>
  <c r="BW108" i="2"/>
  <c r="BX108" i="2"/>
  <c r="BY108" i="2"/>
  <c r="BW109" i="2"/>
  <c r="BX109" i="2"/>
  <c r="BY109" i="2"/>
  <c r="BW110" i="2"/>
  <c r="BX110" i="2"/>
  <c r="BY110" i="2"/>
  <c r="BW111" i="2"/>
  <c r="BX111" i="2"/>
  <c r="BY111" i="2"/>
  <c r="BW112" i="2"/>
  <c r="BX112" i="2"/>
  <c r="BY112" i="2"/>
  <c r="BW113" i="2"/>
  <c r="BX113" i="2"/>
  <c r="BY113" i="2"/>
  <c r="BW114" i="2"/>
  <c r="BX114" i="2"/>
  <c r="BY114" i="2"/>
  <c r="BW115" i="2"/>
  <c r="BX115" i="2"/>
  <c r="BY115" i="2"/>
  <c r="BW116" i="2"/>
  <c r="BX116" i="2"/>
  <c r="BY116" i="2"/>
  <c r="BW117" i="2"/>
  <c r="BX117" i="2"/>
  <c r="BY117" i="2"/>
  <c r="BW118" i="2"/>
  <c r="BX118" i="2"/>
  <c r="BY118" i="2"/>
  <c r="BW119" i="2"/>
  <c r="BX119" i="2"/>
  <c r="BY119" i="2"/>
  <c r="BW120" i="2"/>
  <c r="BX120" i="2"/>
  <c r="BY120" i="2"/>
  <c r="BW121" i="2"/>
  <c r="BX121" i="2"/>
  <c r="BY121" i="2"/>
  <c r="BW122" i="2"/>
  <c r="BX122" i="2"/>
  <c r="BY122" i="2"/>
  <c r="BW123" i="2"/>
  <c r="BX123" i="2"/>
  <c r="BY123" i="2"/>
  <c r="BW124" i="2"/>
  <c r="BX124" i="2"/>
  <c r="BY124" i="2"/>
  <c r="BW125" i="2"/>
  <c r="BX125" i="2"/>
  <c r="BY125" i="2"/>
  <c r="BW126" i="2"/>
  <c r="BX126" i="2"/>
  <c r="BY126" i="2"/>
  <c r="BW127" i="2"/>
  <c r="BX127" i="2"/>
  <c r="BY127" i="2"/>
  <c r="BW128" i="2"/>
  <c r="BX128" i="2"/>
  <c r="BY128" i="2"/>
  <c r="BW129" i="2"/>
  <c r="BX129" i="2"/>
  <c r="BY129" i="2"/>
  <c r="BW130" i="2"/>
  <c r="BX130" i="2"/>
  <c r="BY130" i="2"/>
  <c r="BW131" i="2"/>
  <c r="BX131" i="2"/>
  <c r="BY131" i="2"/>
  <c r="BY93" i="2"/>
  <c r="BX93" i="2"/>
  <c r="BW93" i="2"/>
  <c r="BW87" i="2"/>
  <c r="BX87" i="2"/>
  <c r="BY87" i="2"/>
  <c r="BW88" i="2"/>
  <c r="BX88" i="2"/>
  <c r="BY88" i="2"/>
  <c r="BW89" i="2"/>
  <c r="BX89" i="2"/>
  <c r="BY89" i="2"/>
  <c r="BW90" i="2"/>
  <c r="BX90" i="2"/>
  <c r="BY90" i="2"/>
  <c r="BW91" i="2"/>
  <c r="BX91" i="2"/>
  <c r="BY91" i="2"/>
  <c r="BY86" i="2"/>
  <c r="BX86" i="2"/>
  <c r="BW86" i="2"/>
  <c r="BW81" i="2"/>
  <c r="BX81" i="2"/>
  <c r="BY81" i="2"/>
  <c r="BW82" i="2"/>
  <c r="BX82" i="2"/>
  <c r="BY82" i="2"/>
  <c r="BW83" i="2"/>
  <c r="BX83" i="2"/>
  <c r="BY83" i="2"/>
  <c r="BW84" i="2"/>
  <c r="BX84" i="2"/>
  <c r="BY84" i="2"/>
  <c r="BY80" i="2"/>
  <c r="BX80" i="2"/>
  <c r="BW80" i="2"/>
  <c r="BW69" i="2"/>
  <c r="BX69" i="2"/>
  <c r="BY69" i="2"/>
  <c r="BW70" i="2"/>
  <c r="BX70" i="2"/>
  <c r="BY70" i="2"/>
  <c r="BW71" i="2"/>
  <c r="BX71" i="2"/>
  <c r="BY71" i="2"/>
  <c r="BW72" i="2"/>
  <c r="BX72" i="2"/>
  <c r="BY72" i="2"/>
  <c r="BW73" i="2"/>
  <c r="BX73" i="2"/>
  <c r="BY73" i="2"/>
  <c r="BW74" i="2"/>
  <c r="BX74" i="2"/>
  <c r="BY74" i="2"/>
  <c r="BW75" i="2"/>
  <c r="BX75" i="2"/>
  <c r="BY75" i="2"/>
  <c r="BW76" i="2"/>
  <c r="BX76" i="2"/>
  <c r="BY76" i="2"/>
  <c r="BW77" i="2"/>
  <c r="BX77" i="2"/>
  <c r="BY77" i="2"/>
  <c r="BW78" i="2"/>
  <c r="BX78" i="2"/>
  <c r="BY78" i="2"/>
  <c r="BY68" i="2"/>
  <c r="BX68" i="2"/>
  <c r="BW68" i="2"/>
  <c r="BW51" i="2"/>
  <c r="BX51" i="2"/>
  <c r="BY51" i="2"/>
  <c r="BW52" i="2"/>
  <c r="BX52" i="2"/>
  <c r="BY52" i="2"/>
  <c r="BW53" i="2"/>
  <c r="BX53" i="2"/>
  <c r="BY53" i="2"/>
  <c r="BW54" i="2"/>
  <c r="BX54" i="2"/>
  <c r="BY54" i="2"/>
  <c r="BW55" i="2"/>
  <c r="BX55" i="2"/>
  <c r="BY55" i="2"/>
  <c r="BW56" i="2"/>
  <c r="BX56" i="2"/>
  <c r="BY56" i="2"/>
  <c r="BW57" i="2"/>
  <c r="BX57" i="2"/>
  <c r="BY57" i="2"/>
  <c r="BW58" i="2"/>
  <c r="BX58" i="2"/>
  <c r="BY58" i="2"/>
  <c r="BW59" i="2"/>
  <c r="BX59" i="2"/>
  <c r="BY59" i="2"/>
  <c r="BW60" i="2"/>
  <c r="BX60" i="2"/>
  <c r="BY60" i="2"/>
  <c r="BW61" i="2"/>
  <c r="BX61" i="2"/>
  <c r="BY61" i="2"/>
  <c r="BW62" i="2"/>
  <c r="BX62" i="2"/>
  <c r="BY62" i="2"/>
  <c r="BW63" i="2"/>
  <c r="BX63" i="2"/>
  <c r="BY63" i="2"/>
  <c r="BW64" i="2"/>
  <c r="BX64" i="2"/>
  <c r="BY64" i="2"/>
  <c r="BW65" i="2"/>
  <c r="BX65" i="2"/>
  <c r="BY65" i="2"/>
  <c r="BW66" i="2"/>
  <c r="BX66" i="2"/>
  <c r="BY66" i="2"/>
  <c r="BY50" i="2"/>
  <c r="BX50" i="2"/>
  <c r="BW50" i="2"/>
  <c r="BW43" i="2"/>
  <c r="BX43" i="2"/>
  <c r="BY43" i="2"/>
  <c r="BW44" i="2"/>
  <c r="BX44" i="2"/>
  <c r="BY44" i="2"/>
  <c r="BW45" i="2"/>
  <c r="BX45" i="2"/>
  <c r="BY45" i="2"/>
  <c r="BW46" i="2"/>
  <c r="BX46" i="2"/>
  <c r="BY46" i="2"/>
  <c r="BW47" i="2"/>
  <c r="BX47" i="2"/>
  <c r="BY47" i="2"/>
  <c r="BW48" i="2"/>
  <c r="BX48" i="2"/>
  <c r="BY48" i="2"/>
  <c r="BY42" i="2"/>
  <c r="BX42" i="2"/>
  <c r="BW42" i="2"/>
  <c r="BX18" i="2"/>
  <c r="BY18" i="2"/>
  <c r="BX19" i="2"/>
  <c r="BY19" i="2"/>
  <c r="BX20" i="2"/>
  <c r="BY20" i="2"/>
  <c r="BX21" i="2"/>
  <c r="BY21" i="2"/>
  <c r="BX22" i="2"/>
  <c r="BY22" i="2"/>
  <c r="BX23" i="2"/>
  <c r="BY23" i="2"/>
  <c r="BX24" i="2"/>
  <c r="BY24" i="2"/>
  <c r="BX25" i="2"/>
  <c r="BY25" i="2"/>
  <c r="BX26" i="2"/>
  <c r="BY26" i="2"/>
  <c r="BX27" i="2"/>
  <c r="BY27" i="2"/>
  <c r="BX28" i="2"/>
  <c r="BY28" i="2"/>
  <c r="BX29" i="2"/>
  <c r="BY29" i="2"/>
  <c r="BX30" i="2"/>
  <c r="BY30" i="2"/>
  <c r="BX31" i="2"/>
  <c r="BY31" i="2"/>
  <c r="BX32" i="2"/>
  <c r="BY32" i="2"/>
  <c r="BX33" i="2"/>
  <c r="BY33" i="2"/>
  <c r="BX34" i="2"/>
  <c r="BY34" i="2"/>
  <c r="BX35" i="2"/>
  <c r="BY35" i="2"/>
  <c r="BX36" i="2"/>
  <c r="BY36" i="2"/>
  <c r="BX37" i="2"/>
  <c r="BY37" i="2"/>
  <c r="BX38" i="2"/>
  <c r="BY38" i="2"/>
  <c r="BX39" i="2"/>
  <c r="BY39" i="2"/>
  <c r="BX40" i="2"/>
  <c r="BY40" i="2"/>
  <c r="BY17" i="2"/>
  <c r="BX17" i="2"/>
  <c r="BX5" i="2"/>
  <c r="BY5" i="2"/>
  <c r="BX6" i="2"/>
  <c r="BY6" i="2"/>
  <c r="BX7" i="2"/>
  <c r="BY7" i="2"/>
  <c r="BX8" i="2"/>
  <c r="BY8" i="2"/>
  <c r="BX9" i="2"/>
  <c r="BY9" i="2"/>
  <c r="BX10" i="2"/>
  <c r="BY10" i="2"/>
  <c r="BX11" i="2"/>
  <c r="BY11" i="2"/>
  <c r="BX12" i="2"/>
  <c r="BY12" i="2"/>
  <c r="BX13" i="2"/>
  <c r="BY13" i="2"/>
  <c r="BX14" i="2"/>
  <c r="BY14" i="2"/>
  <c r="BX15" i="2"/>
  <c r="BY15" i="2"/>
  <c r="BX4" i="2"/>
  <c r="BY4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17" i="2"/>
  <c r="BW5" i="2"/>
  <c r="BW6" i="2"/>
  <c r="BW7" i="2"/>
  <c r="BW8" i="2"/>
  <c r="BW9" i="2"/>
  <c r="BW10" i="2"/>
  <c r="BW11" i="2"/>
  <c r="BW12" i="2"/>
  <c r="BW13" i="2"/>
  <c r="BW14" i="2"/>
  <c r="BW15" i="2"/>
  <c r="BW4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V109" i="2"/>
  <c r="BV110" i="2"/>
  <c r="BV111" i="2"/>
  <c r="BV112" i="2"/>
  <c r="BV113" i="2"/>
  <c r="BV114" i="2"/>
  <c r="BV115" i="2"/>
  <c r="BV116" i="2"/>
  <c r="BV117" i="2"/>
  <c r="BV118" i="2"/>
  <c r="BV119" i="2"/>
  <c r="BV120" i="2"/>
  <c r="BV121" i="2"/>
  <c r="BV122" i="2"/>
  <c r="BV123" i="2"/>
  <c r="BV124" i="2"/>
  <c r="BV125" i="2"/>
  <c r="BV126" i="2"/>
  <c r="BV127" i="2"/>
  <c r="BV128" i="2"/>
  <c r="BV129" i="2"/>
  <c r="BV130" i="2"/>
  <c r="BV131" i="2"/>
  <c r="BV93" i="2"/>
  <c r="BV87" i="2"/>
  <c r="BV88" i="2"/>
  <c r="BV89" i="2"/>
  <c r="BV90" i="2"/>
  <c r="BV91" i="2"/>
  <c r="BV86" i="2"/>
  <c r="BV81" i="2"/>
  <c r="BV82" i="2"/>
  <c r="BV83" i="2"/>
  <c r="BV84" i="2"/>
  <c r="BV80" i="2"/>
  <c r="BV69" i="2"/>
  <c r="BV70" i="2"/>
  <c r="BV71" i="2"/>
  <c r="BV72" i="2"/>
  <c r="BV73" i="2"/>
  <c r="BV74" i="2"/>
  <c r="BV75" i="2"/>
  <c r="BV76" i="2"/>
  <c r="BV77" i="2"/>
  <c r="BV78" i="2"/>
  <c r="BV68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50" i="2"/>
  <c r="BV43" i="2"/>
  <c r="BV44" i="2"/>
  <c r="BV45" i="2"/>
  <c r="BV46" i="2"/>
  <c r="BV47" i="2"/>
  <c r="BV48" i="2"/>
  <c r="BV42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17" i="2"/>
  <c r="BV5" i="2"/>
  <c r="BV6" i="2"/>
  <c r="BV7" i="2"/>
  <c r="BV8" i="2"/>
  <c r="BV9" i="2"/>
  <c r="BV10" i="2"/>
  <c r="BV11" i="2"/>
  <c r="BV12" i="2"/>
  <c r="BV13" i="2"/>
  <c r="BV14" i="2"/>
  <c r="BV15" i="2"/>
  <c r="BV4" i="2"/>
  <c r="BU94" i="2"/>
  <c r="BU95" i="2"/>
  <c r="BU96" i="2"/>
  <c r="BU97" i="2"/>
  <c r="BU98" i="2"/>
  <c r="BU99" i="2"/>
  <c r="BU100" i="2"/>
  <c r="BU101" i="2"/>
  <c r="BU102" i="2"/>
  <c r="BU103" i="2"/>
  <c r="BU104" i="2"/>
  <c r="BU105" i="2"/>
  <c r="BU106" i="2"/>
  <c r="BU107" i="2"/>
  <c r="BU108" i="2"/>
  <c r="BU109" i="2"/>
  <c r="BU110" i="2"/>
  <c r="BU111" i="2"/>
  <c r="BU112" i="2"/>
  <c r="BU113" i="2"/>
  <c r="BU114" i="2"/>
  <c r="BU115" i="2"/>
  <c r="BU116" i="2"/>
  <c r="BU117" i="2"/>
  <c r="BU118" i="2"/>
  <c r="BU119" i="2"/>
  <c r="BU120" i="2"/>
  <c r="BU121" i="2"/>
  <c r="BU122" i="2"/>
  <c r="BU123" i="2"/>
  <c r="BU124" i="2"/>
  <c r="BU125" i="2"/>
  <c r="BU126" i="2"/>
  <c r="BU127" i="2"/>
  <c r="BU128" i="2"/>
  <c r="BU129" i="2"/>
  <c r="BU130" i="2"/>
  <c r="BU131" i="2"/>
  <c r="BU93" i="2"/>
  <c r="BU87" i="2"/>
  <c r="BU88" i="2"/>
  <c r="BU89" i="2"/>
  <c r="BU90" i="2"/>
  <c r="BU91" i="2"/>
  <c r="BU86" i="2"/>
  <c r="BU81" i="2"/>
  <c r="BU82" i="2"/>
  <c r="BU83" i="2"/>
  <c r="BU84" i="2"/>
  <c r="BU80" i="2"/>
  <c r="BU69" i="2"/>
  <c r="BU70" i="2"/>
  <c r="BU71" i="2"/>
  <c r="BU72" i="2"/>
  <c r="BU73" i="2"/>
  <c r="BU74" i="2"/>
  <c r="BU75" i="2"/>
  <c r="BU76" i="2"/>
  <c r="BU77" i="2"/>
  <c r="BU78" i="2"/>
  <c r="BU68" i="2"/>
  <c r="BU51" i="2"/>
  <c r="BU52" i="2"/>
  <c r="BU53" i="2"/>
  <c r="BU54" i="2"/>
  <c r="BU55" i="2"/>
  <c r="BU56" i="2"/>
  <c r="BU57" i="2"/>
  <c r="BU58" i="2"/>
  <c r="BU59" i="2"/>
  <c r="BU60" i="2"/>
  <c r="BU61" i="2"/>
  <c r="BU62" i="2"/>
  <c r="BU63" i="2"/>
  <c r="BU64" i="2"/>
  <c r="BU65" i="2"/>
  <c r="BU66" i="2"/>
  <c r="BU50" i="2"/>
  <c r="BU43" i="2"/>
  <c r="BU44" i="2"/>
  <c r="BU45" i="2"/>
  <c r="BU46" i="2"/>
  <c r="BU47" i="2"/>
  <c r="BU48" i="2"/>
  <c r="BU42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17" i="2"/>
  <c r="BU5" i="2"/>
  <c r="BU6" i="2"/>
  <c r="BU7" i="2"/>
  <c r="BU8" i="2"/>
  <c r="BU9" i="2"/>
  <c r="BU10" i="2"/>
  <c r="BU11" i="2"/>
  <c r="BU12" i="2"/>
  <c r="BU13" i="2"/>
  <c r="BU14" i="2"/>
  <c r="BU15" i="2"/>
  <c r="BU4" i="2"/>
  <c r="BT94" i="2"/>
  <c r="BT95" i="2"/>
  <c r="BT96" i="2"/>
  <c r="BT97" i="2"/>
  <c r="BT98" i="2"/>
  <c r="BT99" i="2"/>
  <c r="BT100" i="2"/>
  <c r="BT101" i="2"/>
  <c r="BT102" i="2"/>
  <c r="BT103" i="2"/>
  <c r="BT104" i="2"/>
  <c r="BT105" i="2"/>
  <c r="BT106" i="2"/>
  <c r="BT107" i="2"/>
  <c r="BT108" i="2"/>
  <c r="BT109" i="2"/>
  <c r="BT110" i="2"/>
  <c r="BT111" i="2"/>
  <c r="BT112" i="2"/>
  <c r="BT113" i="2"/>
  <c r="BT114" i="2"/>
  <c r="BT115" i="2"/>
  <c r="BT116" i="2"/>
  <c r="BT117" i="2"/>
  <c r="BT118" i="2"/>
  <c r="BT119" i="2"/>
  <c r="BT120" i="2"/>
  <c r="BT121" i="2"/>
  <c r="BT122" i="2"/>
  <c r="BT123" i="2"/>
  <c r="BT124" i="2"/>
  <c r="BT125" i="2"/>
  <c r="BT126" i="2"/>
  <c r="BT127" i="2"/>
  <c r="BT128" i="2"/>
  <c r="BT129" i="2"/>
  <c r="BT130" i="2"/>
  <c r="BT131" i="2"/>
  <c r="BT93" i="2"/>
  <c r="BT87" i="2"/>
  <c r="BT88" i="2"/>
  <c r="BT89" i="2"/>
  <c r="BT90" i="2"/>
  <c r="BT91" i="2"/>
  <c r="BT86" i="2"/>
  <c r="BT81" i="2"/>
  <c r="BT82" i="2"/>
  <c r="BT83" i="2"/>
  <c r="BT84" i="2"/>
  <c r="BT80" i="2"/>
  <c r="BT69" i="2"/>
  <c r="BT70" i="2"/>
  <c r="BT71" i="2"/>
  <c r="BT72" i="2"/>
  <c r="BT73" i="2"/>
  <c r="BT74" i="2"/>
  <c r="BT75" i="2"/>
  <c r="BT76" i="2"/>
  <c r="BT77" i="2"/>
  <c r="BT78" i="2"/>
  <c r="BT68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50" i="2"/>
  <c r="BT43" i="2"/>
  <c r="BT44" i="2"/>
  <c r="BT45" i="2"/>
  <c r="BT46" i="2"/>
  <c r="BT47" i="2"/>
  <c r="BT48" i="2"/>
  <c r="BT42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17" i="2"/>
  <c r="BT5" i="2"/>
  <c r="BT6" i="2"/>
  <c r="BT7" i="2"/>
  <c r="BT8" i="2"/>
  <c r="BT9" i="2"/>
  <c r="BT10" i="2"/>
  <c r="BT11" i="2"/>
  <c r="BT12" i="2"/>
  <c r="BT13" i="2"/>
  <c r="BT14" i="2"/>
  <c r="BT15" i="2"/>
  <c r="BT4" i="2"/>
  <c r="BS94" i="2"/>
  <c r="BS95" i="2"/>
  <c r="BS96" i="2"/>
  <c r="BS97" i="2"/>
  <c r="BS98" i="2"/>
  <c r="BS99" i="2"/>
  <c r="BS100" i="2"/>
  <c r="BS101" i="2"/>
  <c r="BS102" i="2"/>
  <c r="BS103" i="2"/>
  <c r="BS104" i="2"/>
  <c r="BS105" i="2"/>
  <c r="BS106" i="2"/>
  <c r="BS107" i="2"/>
  <c r="BS108" i="2"/>
  <c r="BS109" i="2"/>
  <c r="BS110" i="2"/>
  <c r="BS111" i="2"/>
  <c r="BS112" i="2"/>
  <c r="BS113" i="2"/>
  <c r="BS114" i="2"/>
  <c r="BS115" i="2"/>
  <c r="BS116" i="2"/>
  <c r="BS117" i="2"/>
  <c r="BS118" i="2"/>
  <c r="BS119" i="2"/>
  <c r="BS120" i="2"/>
  <c r="BS121" i="2"/>
  <c r="BS122" i="2"/>
  <c r="BS123" i="2"/>
  <c r="BS124" i="2"/>
  <c r="BS125" i="2"/>
  <c r="BS126" i="2"/>
  <c r="BS127" i="2"/>
  <c r="BS128" i="2"/>
  <c r="BS129" i="2"/>
  <c r="BS130" i="2"/>
  <c r="BS131" i="2"/>
  <c r="BS93" i="2"/>
  <c r="BS87" i="2"/>
  <c r="BS88" i="2"/>
  <c r="BS89" i="2"/>
  <c r="BS90" i="2"/>
  <c r="BS91" i="2"/>
  <c r="BS86" i="2"/>
  <c r="BS81" i="2"/>
  <c r="BS82" i="2"/>
  <c r="BS83" i="2"/>
  <c r="BS84" i="2"/>
  <c r="BS80" i="2"/>
  <c r="BS69" i="2"/>
  <c r="BS70" i="2"/>
  <c r="BS71" i="2"/>
  <c r="BS72" i="2"/>
  <c r="BS73" i="2"/>
  <c r="BS74" i="2"/>
  <c r="BS75" i="2"/>
  <c r="BS76" i="2"/>
  <c r="BS77" i="2"/>
  <c r="BS78" i="2"/>
  <c r="BS68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50" i="2"/>
  <c r="BS43" i="2"/>
  <c r="BS44" i="2"/>
  <c r="BS45" i="2"/>
  <c r="BS46" i="2"/>
  <c r="BS47" i="2"/>
  <c r="BS48" i="2"/>
  <c r="BS42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17" i="2"/>
  <c r="BS5" i="2"/>
  <c r="BS6" i="2"/>
  <c r="BS7" i="2"/>
  <c r="BS8" i="2"/>
  <c r="BS9" i="2"/>
  <c r="BS10" i="2"/>
  <c r="BS11" i="2"/>
  <c r="BS12" i="2"/>
  <c r="BS13" i="2"/>
  <c r="BS14" i="2"/>
  <c r="BS15" i="2"/>
  <c r="BS4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93" i="2"/>
  <c r="BR87" i="2"/>
  <c r="BR88" i="2"/>
  <c r="BR89" i="2"/>
  <c r="BR90" i="2"/>
  <c r="BR91" i="2"/>
  <c r="BR86" i="2"/>
  <c r="BR81" i="2"/>
  <c r="BR82" i="2"/>
  <c r="BR83" i="2"/>
  <c r="BR84" i="2"/>
  <c r="BR80" i="2"/>
  <c r="BR69" i="2"/>
  <c r="BR70" i="2"/>
  <c r="BR71" i="2"/>
  <c r="BR72" i="2"/>
  <c r="BR73" i="2"/>
  <c r="BR74" i="2"/>
  <c r="BR75" i="2"/>
  <c r="BR76" i="2"/>
  <c r="BR77" i="2"/>
  <c r="BR78" i="2"/>
  <c r="BR68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2" i="2"/>
  <c r="BR43" i="2"/>
  <c r="BR44" i="2"/>
  <c r="BR45" i="2"/>
  <c r="BR46" i="2"/>
  <c r="BR47" i="2"/>
  <c r="BR48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17" i="2"/>
  <c r="BR5" i="2"/>
  <c r="BR6" i="2"/>
  <c r="BR7" i="2"/>
  <c r="BR8" i="2"/>
  <c r="BR9" i="2"/>
  <c r="BR10" i="2"/>
  <c r="BR11" i="2"/>
  <c r="BR12" i="2"/>
  <c r="BR13" i="2"/>
  <c r="BR14" i="2"/>
  <c r="BR15" i="2"/>
  <c r="BR4" i="2"/>
  <c r="DT105" i="2" l="1"/>
  <c r="CO96" i="2" l="1"/>
  <c r="CO11" i="2" l="1"/>
  <c r="CO120" i="2"/>
  <c r="DT37" i="2"/>
  <c r="CA37" i="2"/>
  <c r="AS37" i="2" l="1"/>
  <c r="AP37" i="2"/>
  <c r="AM37" i="2"/>
  <c r="CA105" i="2"/>
  <c r="DT46" i="2"/>
  <c r="CA74" i="2"/>
  <c r="AM59" i="2"/>
  <c r="AS105" i="2" l="1"/>
  <c r="AV74" i="2" l="1"/>
  <c r="AV76" i="2"/>
  <c r="AS74" i="2"/>
  <c r="AS75" i="2"/>
  <c r="DT14" i="2" l="1"/>
  <c r="CA39" i="2" l="1"/>
  <c r="CO6" i="2" l="1"/>
  <c r="CO8" i="2"/>
  <c r="CO9" i="2"/>
  <c r="CO10" i="2"/>
  <c r="CO12" i="2"/>
  <c r="CO13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O92" i="2"/>
  <c r="CO93" i="2"/>
  <c r="CO94" i="2"/>
  <c r="CO95" i="2"/>
  <c r="CO97" i="2"/>
  <c r="CO98" i="2"/>
  <c r="CO99" i="2"/>
  <c r="CO100" i="2"/>
  <c r="CO101" i="2"/>
  <c r="CO102" i="2"/>
  <c r="CO103" i="2"/>
  <c r="CO104" i="2"/>
  <c r="CO106" i="2"/>
  <c r="CO107" i="2"/>
  <c r="CO108" i="2"/>
  <c r="CO109" i="2"/>
  <c r="CO110" i="2"/>
  <c r="CO111" i="2"/>
  <c r="CO112" i="2"/>
  <c r="CO113" i="2"/>
  <c r="CO114" i="2"/>
  <c r="CO115" i="2"/>
  <c r="CO116" i="2"/>
  <c r="CO117" i="2"/>
  <c r="CO118" i="2"/>
  <c r="CO119" i="2"/>
  <c r="CO121" i="2"/>
  <c r="CO122" i="2"/>
  <c r="CO123" i="2"/>
  <c r="CO124" i="2"/>
  <c r="CO125" i="2"/>
  <c r="CO126" i="2"/>
  <c r="CO127" i="2"/>
  <c r="CO128" i="2"/>
  <c r="CO129" i="2"/>
  <c r="CO130" i="2"/>
  <c r="CO131" i="2"/>
  <c r="CO4" i="2"/>
  <c r="DT5" i="2" l="1"/>
  <c r="DT6" i="2"/>
  <c r="DT7" i="2"/>
  <c r="DT8" i="2"/>
  <c r="DT9" i="2"/>
  <c r="DT10" i="2"/>
  <c r="DT11" i="2"/>
  <c r="DT12" i="2"/>
  <c r="DT13" i="2"/>
  <c r="DT15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8" i="2"/>
  <c r="DT39" i="2"/>
  <c r="DT40" i="2"/>
  <c r="DT42" i="2"/>
  <c r="DT43" i="2"/>
  <c r="DT44" i="2"/>
  <c r="DT45" i="2"/>
  <c r="DT47" i="2"/>
  <c r="DT48" i="2"/>
  <c r="DT50" i="2"/>
  <c r="DT51" i="2"/>
  <c r="DT52" i="2"/>
  <c r="DT53" i="2"/>
  <c r="DT54" i="2"/>
  <c r="DT55" i="2"/>
  <c r="DT56" i="2"/>
  <c r="DT57" i="2"/>
  <c r="DT58" i="2"/>
  <c r="DT59" i="2"/>
  <c r="DT60" i="2"/>
  <c r="DT61" i="2"/>
  <c r="DT62" i="2"/>
  <c r="DT63" i="2"/>
  <c r="DT64" i="2"/>
  <c r="DT65" i="2"/>
  <c r="DT66" i="2"/>
  <c r="DT68" i="2"/>
  <c r="DT69" i="2"/>
  <c r="DT70" i="2"/>
  <c r="DT71" i="2"/>
  <c r="DT72" i="2"/>
  <c r="DT73" i="2"/>
  <c r="DT74" i="2"/>
  <c r="DT75" i="2"/>
  <c r="DT76" i="2"/>
  <c r="DT77" i="2"/>
  <c r="DT78" i="2"/>
  <c r="DT80" i="2"/>
  <c r="DT81" i="2"/>
  <c r="DT82" i="2"/>
  <c r="DT83" i="2"/>
  <c r="DT84" i="2"/>
  <c r="DT86" i="2"/>
  <c r="DT87" i="2"/>
  <c r="DT88" i="2"/>
  <c r="DT89" i="2"/>
  <c r="DT90" i="2"/>
  <c r="DT91" i="2"/>
  <c r="DT93" i="2"/>
  <c r="DT94" i="2"/>
  <c r="DT95" i="2"/>
  <c r="DT96" i="2"/>
  <c r="DT97" i="2"/>
  <c r="DT98" i="2"/>
  <c r="DT99" i="2"/>
  <c r="DT100" i="2"/>
  <c r="DT101" i="2"/>
  <c r="DT102" i="2"/>
  <c r="DT103" i="2"/>
  <c r="DT104" i="2"/>
  <c r="DT106" i="2"/>
  <c r="DT107" i="2"/>
  <c r="DT108" i="2"/>
  <c r="DT109" i="2"/>
  <c r="DT110" i="2"/>
  <c r="DT111" i="2"/>
  <c r="DT112" i="2"/>
  <c r="DT113" i="2"/>
  <c r="DT114" i="2"/>
  <c r="DT115" i="2"/>
  <c r="DT116" i="2"/>
  <c r="DT117" i="2"/>
  <c r="DT118" i="2"/>
  <c r="DT119" i="2"/>
  <c r="DT120" i="2"/>
  <c r="DT121" i="2"/>
  <c r="DT122" i="2"/>
  <c r="DT123" i="2"/>
  <c r="DT124" i="2"/>
  <c r="DT125" i="2"/>
  <c r="DT126" i="2"/>
  <c r="DT127" i="2"/>
  <c r="DT128" i="2"/>
  <c r="DT129" i="2"/>
  <c r="DT130" i="2"/>
  <c r="DT131" i="2"/>
  <c r="DT4" i="2"/>
  <c r="AV5" i="2"/>
  <c r="AV8" i="2"/>
  <c r="AV14" i="2"/>
  <c r="AV15" i="2"/>
  <c r="AV17" i="2"/>
  <c r="AV20" i="2"/>
  <c r="AV23" i="2"/>
  <c r="AV25" i="2"/>
  <c r="AV29" i="2"/>
  <c r="AV31" i="2"/>
  <c r="AV33" i="2"/>
  <c r="AV38" i="2"/>
  <c r="AV40" i="2"/>
  <c r="AV46" i="2"/>
  <c r="AV53" i="2"/>
  <c r="AV57" i="2"/>
  <c r="AV68" i="2"/>
  <c r="AV72" i="2"/>
  <c r="AV77" i="2"/>
  <c r="AV78" i="2"/>
  <c r="AV83" i="2"/>
  <c r="AV87" i="2"/>
  <c r="AV93" i="2"/>
  <c r="AV98" i="2"/>
  <c r="AV104" i="2"/>
  <c r="AV106" i="2"/>
  <c r="AV110" i="2"/>
  <c r="AV112" i="2"/>
  <c r="AV115" i="2"/>
  <c r="AV116" i="2"/>
  <c r="AV124" i="2"/>
  <c r="AV127" i="2"/>
  <c r="AV128" i="2"/>
  <c r="AV129" i="2"/>
  <c r="AS5" i="2"/>
  <c r="AS6" i="2"/>
  <c r="AS7" i="2"/>
  <c r="AS8" i="2"/>
  <c r="AS9" i="2"/>
  <c r="AS10" i="2"/>
  <c r="AS11" i="2"/>
  <c r="AS12" i="2"/>
  <c r="AS13" i="2"/>
  <c r="AS14" i="2"/>
  <c r="AS15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8" i="2"/>
  <c r="AS39" i="2"/>
  <c r="AS40" i="2"/>
  <c r="AS42" i="2"/>
  <c r="AS43" i="2"/>
  <c r="AS44" i="2"/>
  <c r="AS45" i="2"/>
  <c r="AS46" i="2"/>
  <c r="AS47" i="2"/>
  <c r="AS48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8" i="2"/>
  <c r="AS69" i="2"/>
  <c r="AS70" i="2"/>
  <c r="AS71" i="2"/>
  <c r="AS72" i="2"/>
  <c r="AS73" i="2"/>
  <c r="AS76" i="2"/>
  <c r="AS77" i="2"/>
  <c r="AS78" i="2"/>
  <c r="AS80" i="2"/>
  <c r="AS81" i="2"/>
  <c r="AS82" i="2"/>
  <c r="AS83" i="2"/>
  <c r="AS84" i="2"/>
  <c r="AS86" i="2"/>
  <c r="AS87" i="2"/>
  <c r="AS88" i="2"/>
  <c r="AS89" i="2"/>
  <c r="AS90" i="2"/>
  <c r="AS91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6" i="2"/>
  <c r="AS107" i="2"/>
  <c r="AS108" i="2"/>
  <c r="AS109" i="2"/>
  <c r="AS110" i="2"/>
  <c r="AS111" i="2"/>
  <c r="AS112" i="2"/>
  <c r="AS113" i="2"/>
  <c r="AS114" i="2"/>
  <c r="AS115" i="2"/>
  <c r="AS116" i="2"/>
  <c r="AS117" i="2"/>
  <c r="AS118" i="2"/>
  <c r="AS119" i="2"/>
  <c r="AS120" i="2"/>
  <c r="AS121" i="2"/>
  <c r="AS122" i="2"/>
  <c r="AS123" i="2"/>
  <c r="AS124" i="2"/>
  <c r="AS125" i="2"/>
  <c r="AS126" i="2"/>
  <c r="AS127" i="2"/>
  <c r="AS128" i="2"/>
  <c r="AS129" i="2"/>
  <c r="AS130" i="2"/>
  <c r="AS131" i="2"/>
  <c r="AS4" i="2"/>
  <c r="AP5" i="2"/>
  <c r="AP6" i="2"/>
  <c r="AP7" i="2"/>
  <c r="AP8" i="2"/>
  <c r="AP9" i="2"/>
  <c r="AP10" i="2"/>
  <c r="AP11" i="2"/>
  <c r="AP12" i="2"/>
  <c r="AP13" i="2"/>
  <c r="AP14" i="2"/>
  <c r="AP15" i="2"/>
  <c r="AP17" i="2"/>
  <c r="AP18" i="2"/>
  <c r="AP19" i="2"/>
  <c r="AP22" i="2"/>
  <c r="AP23" i="2"/>
  <c r="AP24" i="2"/>
  <c r="AP25" i="2"/>
  <c r="AP28" i="2"/>
  <c r="AP29" i="2"/>
  <c r="AP30" i="2"/>
  <c r="AP31" i="2"/>
  <c r="AP32" i="2"/>
  <c r="AP33" i="2"/>
  <c r="AP34" i="2"/>
  <c r="AP35" i="2"/>
  <c r="AP36" i="2"/>
  <c r="AP38" i="2"/>
  <c r="AP40" i="2"/>
  <c r="AP42" i="2"/>
  <c r="AP43" i="2"/>
  <c r="AP44" i="2"/>
  <c r="AP45" i="2"/>
  <c r="AP46" i="2"/>
  <c r="AP48" i="2"/>
  <c r="AP50" i="2"/>
  <c r="AP51" i="2"/>
  <c r="AP52" i="2"/>
  <c r="AP53" i="2"/>
  <c r="AP54" i="2"/>
  <c r="AP55" i="2"/>
  <c r="AP56" i="2"/>
  <c r="AP57" i="2"/>
  <c r="AP58" i="2"/>
  <c r="AP61" i="2"/>
  <c r="AP62" i="2"/>
  <c r="AP63" i="2"/>
  <c r="AP64" i="2"/>
  <c r="AP66" i="2"/>
  <c r="AP68" i="2"/>
  <c r="AP70" i="2"/>
  <c r="AP71" i="2"/>
  <c r="AP72" i="2"/>
  <c r="AP73" i="2"/>
  <c r="AP74" i="2"/>
  <c r="AP75" i="2"/>
  <c r="AP76" i="2"/>
  <c r="AP77" i="2"/>
  <c r="AP78" i="2"/>
  <c r="AP81" i="2"/>
  <c r="AP82" i="2"/>
  <c r="AP83" i="2"/>
  <c r="AP84" i="2"/>
  <c r="AP86" i="2"/>
  <c r="AP87" i="2"/>
  <c r="AP88" i="2"/>
  <c r="AP90" i="2"/>
  <c r="AP91" i="2"/>
  <c r="AP93" i="2"/>
  <c r="AP95" i="2"/>
  <c r="AP96" i="2"/>
  <c r="AP97" i="2"/>
  <c r="AP98" i="2"/>
  <c r="AP100" i="2"/>
  <c r="AP102" i="2"/>
  <c r="AP103" i="2"/>
  <c r="AP104" i="2"/>
  <c r="AP105" i="2"/>
  <c r="AP106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4" i="2"/>
  <c r="AP125" i="2"/>
  <c r="AP127" i="2"/>
  <c r="AP128" i="2"/>
  <c r="AP129" i="2"/>
  <c r="AP131" i="2"/>
  <c r="AP4" i="2"/>
  <c r="AM5" i="2"/>
  <c r="AM6" i="2"/>
  <c r="AM7" i="2"/>
  <c r="AM8" i="2"/>
  <c r="AM9" i="2"/>
  <c r="AM10" i="2"/>
  <c r="AM11" i="2"/>
  <c r="AM12" i="2"/>
  <c r="AM13" i="2"/>
  <c r="AM14" i="2"/>
  <c r="AM15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8" i="2"/>
  <c r="AM39" i="2"/>
  <c r="AM40" i="2"/>
  <c r="AM42" i="2"/>
  <c r="AM43" i="2"/>
  <c r="AM44" i="2"/>
  <c r="AM45" i="2"/>
  <c r="AM46" i="2"/>
  <c r="AM47" i="2"/>
  <c r="AM48" i="2"/>
  <c r="AM50" i="2"/>
  <c r="AM51" i="2"/>
  <c r="AM52" i="2"/>
  <c r="AM53" i="2"/>
  <c r="AM54" i="2"/>
  <c r="AM55" i="2"/>
  <c r="AM56" i="2"/>
  <c r="AM57" i="2"/>
  <c r="AM58" i="2"/>
  <c r="AM60" i="2"/>
  <c r="AM61" i="2"/>
  <c r="AM62" i="2"/>
  <c r="AM63" i="2"/>
  <c r="AM64" i="2"/>
  <c r="AM65" i="2"/>
  <c r="AM66" i="2"/>
  <c r="AM68" i="2"/>
  <c r="AM69" i="2"/>
  <c r="AM70" i="2"/>
  <c r="AM71" i="2"/>
  <c r="AM72" i="2"/>
  <c r="AM73" i="2"/>
  <c r="AM74" i="2"/>
  <c r="AM75" i="2"/>
  <c r="AM76" i="2"/>
  <c r="AM77" i="2"/>
  <c r="AM78" i="2"/>
  <c r="AM80" i="2"/>
  <c r="AM81" i="2"/>
  <c r="AM82" i="2"/>
  <c r="AM83" i="2"/>
  <c r="AM84" i="2"/>
  <c r="AM86" i="2"/>
  <c r="AM87" i="2"/>
  <c r="AM88" i="2"/>
  <c r="AM89" i="2"/>
  <c r="AM90" i="2"/>
  <c r="AM91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113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113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4" i="2"/>
</calcChain>
</file>

<file path=xl/sharedStrings.xml><?xml version="1.0" encoding="utf-8"?>
<sst xmlns="http://schemas.openxmlformats.org/spreadsheetml/2006/main" count="1737" uniqueCount="323">
  <si>
    <t>Y</t>
  </si>
  <si>
    <t>N/A</t>
  </si>
  <si>
    <t>Large Rural</t>
  </si>
  <si>
    <t>Yass Valley</t>
  </si>
  <si>
    <t>Metropolitan</t>
  </si>
  <si>
    <t xml:space="preserve">Woollahra </t>
  </si>
  <si>
    <t>Regional Town/City</t>
  </si>
  <si>
    <t xml:space="preserve">Wollongong </t>
  </si>
  <si>
    <t>Metropolitan Fringe</t>
  </si>
  <si>
    <t xml:space="preserve">Wollondilly </t>
  </si>
  <si>
    <t xml:space="preserve">Wingecarribee </t>
  </si>
  <si>
    <t xml:space="preserve">Willoughby </t>
  </si>
  <si>
    <t xml:space="preserve">Wentworth </t>
  </si>
  <si>
    <t>Rural</t>
  </si>
  <si>
    <t xml:space="preserve">Weddin </t>
  </si>
  <si>
    <t>Waverley</t>
  </si>
  <si>
    <t xml:space="preserve">Warrumbungle </t>
  </si>
  <si>
    <t xml:space="preserve">Warren </t>
  </si>
  <si>
    <t xml:space="preserve">Walgett </t>
  </si>
  <si>
    <t>Walcha</t>
  </si>
  <si>
    <t xml:space="preserve">Wagga Wagga </t>
  </si>
  <si>
    <t xml:space="preserve">Uralla </t>
  </si>
  <si>
    <t xml:space="preserve">Upper Lachlan </t>
  </si>
  <si>
    <t xml:space="preserve">Upper Hunter </t>
  </si>
  <si>
    <t xml:space="preserve">Tweed </t>
  </si>
  <si>
    <t xml:space="preserve">Tenterfield </t>
  </si>
  <si>
    <t xml:space="preserve">Temora </t>
  </si>
  <si>
    <t>Tamworth Regional</t>
  </si>
  <si>
    <t xml:space="preserve">Sydney </t>
  </si>
  <si>
    <t xml:space="preserve">Sutherland </t>
  </si>
  <si>
    <t xml:space="preserve">Strathfield </t>
  </si>
  <si>
    <t>Snowy Valleys</t>
  </si>
  <si>
    <t>Singleton</t>
  </si>
  <si>
    <t xml:space="preserve">Shoalhaven </t>
  </si>
  <si>
    <t xml:space="preserve">Shellharbour </t>
  </si>
  <si>
    <t xml:space="preserve">Ryde </t>
  </si>
  <si>
    <t>Richmond Valley</t>
  </si>
  <si>
    <t xml:space="preserve">Randwick </t>
  </si>
  <si>
    <t>Queanbeyan-Palerang Regional</t>
  </si>
  <si>
    <t>Port Stephens</t>
  </si>
  <si>
    <t xml:space="preserve">Penrith </t>
  </si>
  <si>
    <t>Parramatta</t>
  </si>
  <si>
    <t xml:space="preserve">Parkes </t>
  </si>
  <si>
    <t>Oberon</t>
  </si>
  <si>
    <t>Northern Beaches</t>
  </si>
  <si>
    <t>North Sydney</t>
  </si>
  <si>
    <t xml:space="preserve">Newcastle </t>
  </si>
  <si>
    <t xml:space="preserve">Narromine </t>
  </si>
  <si>
    <t xml:space="preserve">Narrandera </t>
  </si>
  <si>
    <t>Nambucca Valley</t>
  </si>
  <si>
    <t xml:space="preserve">Muswellbrook </t>
  </si>
  <si>
    <t>Murrumbidgee</t>
  </si>
  <si>
    <t>Murray River</t>
  </si>
  <si>
    <t xml:space="preserve">Mosman </t>
  </si>
  <si>
    <t>Mid-Western Regional</t>
  </si>
  <si>
    <t>Mid-Coast</t>
  </si>
  <si>
    <t xml:space="preserve">Maitland </t>
  </si>
  <si>
    <t xml:space="preserve">Lockhart </t>
  </si>
  <si>
    <t xml:space="preserve">Liverpool Plains </t>
  </si>
  <si>
    <t xml:space="preserve">Liverpool </t>
  </si>
  <si>
    <t xml:space="preserve">Lithgow </t>
  </si>
  <si>
    <t xml:space="preserve">Lismore </t>
  </si>
  <si>
    <t xml:space="preserve">Leeton </t>
  </si>
  <si>
    <t xml:space="preserve">Lane Cove </t>
  </si>
  <si>
    <t xml:space="preserve">Lake Macquarie </t>
  </si>
  <si>
    <t>Kyogle</t>
  </si>
  <si>
    <t>Ku-ring-gai</t>
  </si>
  <si>
    <t xml:space="preserve">Kiama </t>
  </si>
  <si>
    <t xml:space="preserve">Kempsey </t>
  </si>
  <si>
    <t xml:space="preserve">Junee </t>
  </si>
  <si>
    <t xml:space="preserve">Inverell </t>
  </si>
  <si>
    <t>Inner West</t>
  </si>
  <si>
    <t xml:space="preserve">Hunters Hill </t>
  </si>
  <si>
    <t xml:space="preserve">Hornsby </t>
  </si>
  <si>
    <t>Hilltops</t>
  </si>
  <si>
    <t xml:space="preserve">Hay </t>
  </si>
  <si>
    <t xml:space="preserve">Hawkesbury </t>
  </si>
  <si>
    <t xml:space="preserve">Gwydir </t>
  </si>
  <si>
    <t xml:space="preserve">Gunnedah </t>
  </si>
  <si>
    <t xml:space="preserve">Greater Hume </t>
  </si>
  <si>
    <t>Goulburn Mulwaree</t>
  </si>
  <si>
    <t xml:space="preserve">Gilgandra </t>
  </si>
  <si>
    <t>Georges River</t>
  </si>
  <si>
    <t xml:space="preserve">Forbes </t>
  </si>
  <si>
    <t>Federation</t>
  </si>
  <si>
    <t xml:space="preserve">Fairfield </t>
  </si>
  <si>
    <t xml:space="preserve">Eurobodalla </t>
  </si>
  <si>
    <t>Edward River</t>
  </si>
  <si>
    <t>Dubbo Regional</t>
  </si>
  <si>
    <t xml:space="preserve">Cowra </t>
  </si>
  <si>
    <t xml:space="preserve">Coonamble </t>
  </si>
  <si>
    <t xml:space="preserve">Coolamon </t>
  </si>
  <si>
    <t xml:space="preserve">Coffs Harbour </t>
  </si>
  <si>
    <t xml:space="preserve">Cobar </t>
  </si>
  <si>
    <t>Clarence Valley</t>
  </si>
  <si>
    <t xml:space="preserve">Cessnock </t>
  </si>
  <si>
    <t xml:space="preserve">Central Darling </t>
  </si>
  <si>
    <t>Central Coast</t>
  </si>
  <si>
    <t xml:space="preserve">Carrathool </t>
  </si>
  <si>
    <t>Canterbury-Bankstown</t>
  </si>
  <si>
    <t xml:space="preserve">Canada Bay </t>
  </si>
  <si>
    <t xml:space="preserve">Campbelltown </t>
  </si>
  <si>
    <t>Camden</t>
  </si>
  <si>
    <t>Cabonne</t>
  </si>
  <si>
    <t xml:space="preserve">Byron </t>
  </si>
  <si>
    <t>Burwood</t>
  </si>
  <si>
    <t xml:space="preserve">Broken Hill </t>
  </si>
  <si>
    <t xml:space="preserve">Brewarrina </t>
  </si>
  <si>
    <t xml:space="preserve">Bourke </t>
  </si>
  <si>
    <t xml:space="preserve">Bogan </t>
  </si>
  <si>
    <t xml:space="preserve">Blayney </t>
  </si>
  <si>
    <t xml:space="preserve">Bland </t>
  </si>
  <si>
    <t xml:space="preserve">Blacktown </t>
  </si>
  <si>
    <t xml:space="preserve">Berrigan </t>
  </si>
  <si>
    <t xml:space="preserve">Bellingen </t>
  </si>
  <si>
    <t xml:space="preserve">Bega Valley </t>
  </si>
  <si>
    <t>Bayside</t>
  </si>
  <si>
    <t>Bathurst Regional</t>
  </si>
  <si>
    <t xml:space="preserve">Ballina </t>
  </si>
  <si>
    <t xml:space="preserve">Albury </t>
  </si>
  <si>
    <t>Full Time Equivalent Staff</t>
  </si>
  <si>
    <t>Cost of dealing with Code of Conduct Complaints 
($)</t>
  </si>
  <si>
    <t>Number of Code of Conduct Complaints Received</t>
  </si>
  <si>
    <t>General Manager's Remuneration 
($)</t>
  </si>
  <si>
    <t>Mayoral &amp; Councillor Interstate Travel  
($)</t>
  </si>
  <si>
    <t>Mayoral &amp; Councillor Conference Expenses 
($)</t>
  </si>
  <si>
    <t>Mayoral &amp; Councillor Overseas Travel 
($)</t>
  </si>
  <si>
    <t>Total Mayoral &amp; Councillor Fees 
($)</t>
  </si>
  <si>
    <t>Councillor Expenses 
($)</t>
  </si>
  <si>
    <t>Audited Financial Statements Submitted on Time</t>
  </si>
  <si>
    <t xml:space="preserve">Infrastructure Backlog Ratio </t>
  </si>
  <si>
    <t xml:space="preserve">Building &amp; Infrastructure Renewal Ratio
(%)  </t>
  </si>
  <si>
    <t>Asset Maintenance Ratio
(%)</t>
  </si>
  <si>
    <t>Required Asset Maintenance Expenditure 
($)</t>
  </si>
  <si>
    <t>Actual Asset Maintenance Expenditure 
($)</t>
  </si>
  <si>
    <t>Number of Public Libraries - State Libraries</t>
  </si>
  <si>
    <t>Number of Public Halls</t>
  </si>
  <si>
    <t>Number of Public Swimming Pools (Including Tidal &amp; Rock Pools)</t>
  </si>
  <si>
    <t>Open Public Space
(ha)</t>
  </si>
  <si>
    <t xml:space="preserve">Metre Road Length per capita </t>
  </si>
  <si>
    <t xml:space="preserve">Total Road Length (including local &amp; regional roads) (km) </t>
  </si>
  <si>
    <t>Companion Animals micro chipped and registered 
(%)</t>
  </si>
  <si>
    <t>Companion Animals micro chipped (No.)</t>
  </si>
  <si>
    <t>Average Domestic Waste Annual Charge 
($)</t>
  </si>
  <si>
    <t>Roads, Bridges &amp; Footpaths Expenditure per capita 
($)</t>
  </si>
  <si>
    <t>Library Services Expenditure per Capita 
($)</t>
  </si>
  <si>
    <t xml:space="preserve">Other Services Expenditure per capita 
($) </t>
  </si>
  <si>
    <t xml:space="preserve">Public Order, Safety &amp; Health Expenditure per capita 
($) </t>
  </si>
  <si>
    <t xml:space="preserve">Recreational &amp; Cultural Expenditure per capita 
($) </t>
  </si>
  <si>
    <t>Community Services &amp; Education, Housing  &amp; Community Amenities Expenditure per capita 
($)</t>
  </si>
  <si>
    <t>Total Sewer Expenditure per capita 
($)</t>
  </si>
  <si>
    <t>Total Water  Expenditure per capita 
($)</t>
  </si>
  <si>
    <t>Environmental Expenditure per capita 
($)</t>
  </si>
  <si>
    <t>Governance &amp; Administration Expenditure per capita 
($)</t>
  </si>
  <si>
    <t>Total Expenditure on Sewer (%)</t>
  </si>
  <si>
    <t>Total Sewer Expenditure 
($)</t>
  </si>
  <si>
    <t>Total Expenditure on Water (%)</t>
  </si>
  <si>
    <t>Total Water Expenditure 
($)</t>
  </si>
  <si>
    <t>Total Expenditure on Other Services (%)</t>
  </si>
  <si>
    <t>Total Other Services Expenditure 
($)</t>
  </si>
  <si>
    <t>Total Expenditure on Roads, Bridges &amp; Footpaths (%)</t>
  </si>
  <si>
    <t>Total Roads, Bridges &amp; Footpaths Expenditure 
($)</t>
  </si>
  <si>
    <t>Total Expenditure on Recreational &amp; Cultural (%)</t>
  </si>
  <si>
    <t>Total Recreational &amp; Cultural Expenditure 
($)</t>
  </si>
  <si>
    <t>Total Expenditure on Community Services, Education, Housing &amp; Community Amenities (%)</t>
  </si>
  <si>
    <t>Total Community Services, Education &amp; Housing &amp; Community Amenities Expenditure 
($)</t>
  </si>
  <si>
    <t xml:space="preserve"> Total Expenditure on Environmental (%)</t>
  </si>
  <si>
    <t>Total Environmental Expenditure 
($)</t>
  </si>
  <si>
    <t xml:space="preserve"> Total Expenditure on Public Order, Safety, Health (%)</t>
  </si>
  <si>
    <t>Total Public Order, Safety, Health, Expenditure 
($)</t>
  </si>
  <si>
    <t xml:space="preserve"> Total Expenditure on Governance &amp; Administration (%)</t>
  </si>
  <si>
    <t>Total Governance &amp; Administration Expenditure 
($)</t>
  </si>
  <si>
    <t>Pensioner Residential Rate
(%)</t>
  </si>
  <si>
    <t>Total Land Value / Total Rate Income
($)</t>
  </si>
  <si>
    <t>Number of Mining Assessments</t>
  </si>
  <si>
    <t>Average  Mining Rate  
($)</t>
  </si>
  <si>
    <t xml:space="preserve">Total Mining Rates Revenue 
($) </t>
  </si>
  <si>
    <t xml:space="preserve">Number of Business Rating Assessments </t>
  </si>
  <si>
    <t>Average Business Rate 
($)</t>
  </si>
  <si>
    <t>Total Business Rates Revenue
($)</t>
  </si>
  <si>
    <t xml:space="preserve">Total Number Farmland Assessments </t>
  </si>
  <si>
    <t xml:space="preserve"> Average Farmland Rate 
($)</t>
  </si>
  <si>
    <t>Total Farmland Rates Revenue
($)</t>
  </si>
  <si>
    <t xml:space="preserve">Number of Residential Rating Assessments </t>
  </si>
  <si>
    <t>Average Residential Rate 
($)</t>
  </si>
  <si>
    <t>Total Residential Rating Revenue 
($)</t>
  </si>
  <si>
    <t>Net Operating result before Capital
($)</t>
  </si>
  <si>
    <t>Total Revenue from Continuing Operations 
($)</t>
  </si>
  <si>
    <t xml:space="preserve"> Total Expenses from Continuing Operations 
($) </t>
  </si>
  <si>
    <t>Cash Expense Cover Ratio</t>
  </si>
  <si>
    <t>Debt Service Ratio</t>
  </si>
  <si>
    <t>Debt Service Cover Ratio</t>
  </si>
  <si>
    <t>Rates and Annual Charges Outstanding 
(%)</t>
  </si>
  <si>
    <t xml:space="preserve">Grants &amp; Contributions Revenue(%) </t>
  </si>
  <si>
    <t xml:space="preserve"> Own Source Revenue (%)</t>
  </si>
  <si>
    <t xml:space="preserve">Unrestricted Current Ratio </t>
  </si>
  <si>
    <t xml:space="preserve">Operating Performance Ratio (%) </t>
  </si>
  <si>
    <t>Language other than English
Population
(%)</t>
  </si>
  <si>
    <t>Aboriginal &amp; Torres Strait Islanders
Population 
(%)</t>
  </si>
  <si>
    <t>Population aged &gt;60 
(%)</t>
  </si>
  <si>
    <t>Population aged between 20 and 60 
(%)</t>
  </si>
  <si>
    <t>Population aged under 20
(%)</t>
  </si>
  <si>
    <t>Female Population
(%)</t>
  </si>
  <si>
    <t xml:space="preserve">Female Population
</t>
  </si>
  <si>
    <t>Male Population
(%)</t>
  </si>
  <si>
    <t xml:space="preserve">Male Population
</t>
  </si>
  <si>
    <t>Population Density per capita/km2</t>
  </si>
  <si>
    <t>Population Change  over 5 years 
(%)</t>
  </si>
  <si>
    <t>Population</t>
  </si>
  <si>
    <t>Council Area
(km2)</t>
  </si>
  <si>
    <t>Classification</t>
  </si>
  <si>
    <t>OLG Group</t>
  </si>
  <si>
    <t xml:space="preserve">Your Council </t>
  </si>
  <si>
    <t>Your Council's Community Leadership - FDR through DF (DG to DI CoConduct)</t>
  </si>
  <si>
    <t>Your Council's Community Assets</t>
  </si>
  <si>
    <t>Your Council's Services - Grants</t>
  </si>
  <si>
    <t xml:space="preserve">Your Council's Waste Management </t>
  </si>
  <si>
    <r>
      <t xml:space="preserve">Your Council's Expenditure on Services- </t>
    </r>
    <r>
      <rPr>
        <b/>
        <sz val="14"/>
        <color rgb="FFFF0000"/>
        <rFont val="Calibri"/>
        <family val="2"/>
        <scheme val="minor"/>
      </rPr>
      <t>FDR/financial statements</t>
    </r>
  </si>
  <si>
    <r>
      <t xml:space="preserve">Your Council's Rating Revenue- </t>
    </r>
    <r>
      <rPr>
        <b/>
        <sz val="14"/>
        <color rgb="FFFF0000"/>
        <rFont val="Calibri"/>
        <family val="2"/>
        <scheme val="minor"/>
      </rPr>
      <t xml:space="preserve">FDR/financial statements + calculations - also used in Grants </t>
    </r>
  </si>
  <si>
    <t>Your Council's Financial Result</t>
  </si>
  <si>
    <r>
      <t xml:space="preserve">Your Council's Financial Performance - </t>
    </r>
    <r>
      <rPr>
        <b/>
        <sz val="14"/>
        <color rgb="FFFF0000"/>
        <rFont val="Calibri"/>
        <family val="2"/>
        <scheme val="minor"/>
      </rPr>
      <t>FDR/financial statements</t>
    </r>
  </si>
  <si>
    <t>Your Local Economy</t>
  </si>
  <si>
    <r>
      <t xml:space="preserve">Your Local Population - </t>
    </r>
    <r>
      <rPr>
        <b/>
        <sz val="14"/>
        <color rgb="FFFF0000"/>
        <rFont val="Calibri"/>
        <family val="2"/>
        <scheme val="minor"/>
      </rPr>
      <t>ABS</t>
    </r>
  </si>
  <si>
    <t>Stronger Community Leadership</t>
  </si>
  <si>
    <t>Managing Community Assets</t>
  </si>
  <si>
    <t>Services Provided to You by Council</t>
  </si>
  <si>
    <t>How is the NSW Local Government Sector Performing Financially?</t>
  </si>
  <si>
    <t>The State of Local Government in NSW</t>
  </si>
  <si>
    <t>Upper Macquarie County</t>
  </si>
  <si>
    <t>Upper Hunter County</t>
  </si>
  <si>
    <t>Rous Water</t>
  </si>
  <si>
    <t>Riverina Water County</t>
  </si>
  <si>
    <t>Hawkesbury River County</t>
  </si>
  <si>
    <t>Goldenfields Water County</t>
  </si>
  <si>
    <t>Central Tablelands County</t>
  </si>
  <si>
    <t>Castlereagh-Macquarie County</t>
  </si>
  <si>
    <t xml:space="preserve">Full Time Equivalent Staff </t>
  </si>
  <si>
    <t>Complaints Investigated for Breach 
(No.)</t>
  </si>
  <si>
    <t>Typical Water &amp; Sewer Bill 
2017/18
($)</t>
  </si>
  <si>
    <t>% of Total Expenditure on Other Services</t>
  </si>
  <si>
    <t>Total Other Services Expenditure 
($'000)</t>
  </si>
  <si>
    <t>% of Total Expenditure on Environmental</t>
  </si>
  <si>
    <t>% of Total Expenditure on Governance &amp; Administration</t>
  </si>
  <si>
    <t>Total Governance &amp; Administration Expenditure 
($'000)</t>
  </si>
  <si>
    <t xml:space="preserve">% Grants &amp; Contributions Revenue  </t>
  </si>
  <si>
    <t xml:space="preserve">% Own Source Revenue </t>
  </si>
  <si>
    <t xml:space="preserve">Operating Performance Ratio  </t>
  </si>
  <si>
    <t>Your County Council's Community Leadership</t>
  </si>
  <si>
    <t>Your County Council's Community Assets</t>
  </si>
  <si>
    <t>Your County Council's Financial Result</t>
  </si>
  <si>
    <t>Your County Council's Financial Performance</t>
  </si>
  <si>
    <t>Number Development Applications Determined by Councillors
(Enter Year)</t>
  </si>
  <si>
    <t>Construction</t>
  </si>
  <si>
    <t>Mining</t>
  </si>
  <si>
    <t>Manufacturing</t>
  </si>
  <si>
    <t xml:space="preserve">The Hills </t>
  </si>
  <si>
    <t>Your Council 2023-24</t>
  </si>
  <si>
    <t>Socio-Economic Index Rating 2021</t>
  </si>
  <si>
    <t>2020 Average taxable income (excl. Government pensions and allowances) *
($)</t>
  </si>
  <si>
    <t>Largest Industry Employer*
2022</t>
  </si>
  <si>
    <t xml:space="preserve">Health care and social assistance </t>
  </si>
  <si>
    <t>Education and training</t>
  </si>
  <si>
    <t>Agriculture, forestry and fishing</t>
  </si>
  <si>
    <t>Professional, scientific and technical services</t>
  </si>
  <si>
    <t>Public administration and safety</t>
  </si>
  <si>
    <t>Accommodation and food services</t>
  </si>
  <si>
    <t>Number of Active Businesses in LGA (2023)</t>
  </si>
  <si>
    <t>2021 Average Household Size*
(Number)</t>
  </si>
  <si>
    <t>Not available</t>
  </si>
  <si>
    <t xml:space="preserve"> </t>
  </si>
  <si>
    <t>Unemployment Rate at 30 June 2024
(%)</t>
  </si>
  <si>
    <t>Number of Development Applications Determined
(2024)</t>
  </si>
  <si>
    <t>Value of Development Applications Determined
(2024)
($)</t>
  </si>
  <si>
    <t>Mean Gross Days for  Development Applications
(2024)</t>
  </si>
  <si>
    <t>Library circulation per capita - State Libraries
2022-23</t>
  </si>
  <si>
    <t xml:space="preserve">Y </t>
  </si>
  <si>
    <t>Cootamundra-Gundagai Regional *</t>
  </si>
  <si>
    <t>Population/ Equivalent Full Time Staff</t>
  </si>
  <si>
    <t>Population/ Number of Councillors
2024</t>
  </si>
  <si>
    <t>Number of  Councillors
2024</t>
  </si>
  <si>
    <t>Elected Female Councillors 
(%)
2024</t>
  </si>
  <si>
    <t>Elected Male Councillors 
(%)
2024</t>
  </si>
  <si>
    <t>Councillors ATSI 
(%)
2024</t>
  </si>
  <si>
    <t>Councillors NESB
(%)
2024</t>
  </si>
  <si>
    <t>Elected Age &lt;30
(%) 
2024</t>
  </si>
  <si>
    <t>Elected Age between 30 and 60
(%)
2024</t>
  </si>
  <si>
    <t>Elected Age &gt;60
(%)
2024</t>
  </si>
  <si>
    <t>New England Tablelands County *</t>
  </si>
  <si>
    <t>* Lodgement of Financial Statements Extension Granted</t>
  </si>
  <si>
    <t>Your County Council 2023-24</t>
  </si>
  <si>
    <r>
      <t xml:space="preserve">County Council  
</t>
    </r>
    <r>
      <rPr>
        <sz val="12"/>
        <color theme="1"/>
        <rFont val="Calibri"/>
        <family val="2"/>
        <scheme val="minor"/>
      </rPr>
      <t>The county councils listed are those that continued operations and reported for the financial year 1 July 2023 to 30 June 2024</t>
    </r>
  </si>
  <si>
    <t>Council  
The councils listed are those that continued operations and reported for the financial year 1 July 2023 to 30 June 2024</t>
  </si>
  <si>
    <t>*Council has been granted an extension to lodge the 2023-24 Financial Reports</t>
  </si>
  <si>
    <t>External Data reported is the latest informatin available.</t>
  </si>
  <si>
    <t>Not submitted</t>
  </si>
  <si>
    <t>Glen Innes Severn * #</t>
  </si>
  <si>
    <t># Council has not submitted the necessary returns which contain the required data</t>
  </si>
  <si>
    <t>Lachlan * #</t>
  </si>
  <si>
    <t xml:space="preserve">Not available </t>
  </si>
  <si>
    <t>Armidale Regional #</t>
  </si>
  <si>
    <t>Balranald #</t>
  </si>
  <si>
    <t>Snowy Monaro Regional #</t>
  </si>
  <si>
    <t xml:space="preserve">N/A </t>
  </si>
  <si>
    <t>Griffith *</t>
  </si>
  <si>
    <t>Number of Code of Conduct Complaints Received
2024</t>
  </si>
  <si>
    <t>Cost of dealing with Code of Conduct Complaints 
2024
($)</t>
  </si>
  <si>
    <t>Number of finalised complaints investigated where there was found to be a breach
2024</t>
  </si>
  <si>
    <t>Typical Water Bill 
2022-23
($)</t>
  </si>
  <si>
    <t>Typical Sewer Bill 
2022-23
($)</t>
  </si>
  <si>
    <t>Recycling Rate
2022-23
(%)</t>
  </si>
  <si>
    <t>Tonnes Collected of Dry Recycling
2022-23</t>
  </si>
  <si>
    <t>Dry Recycling of Total Waste 
2022-23
(%)</t>
  </si>
  <si>
    <t>Tonnes Collected of Organics
2022-23</t>
  </si>
  <si>
    <t>Tonnes Collected of Organics
2022-23
(%)</t>
  </si>
  <si>
    <t>Tonnes Collected of Residual Waste
2022-23</t>
  </si>
  <si>
    <t>Residual Waste of Total Waste
2022-23
(%)</t>
  </si>
  <si>
    <t xml:space="preserve">Cumberland </t>
  </si>
  <si>
    <t>Port Macquarie-Hastings</t>
  </si>
  <si>
    <t>Orange *#</t>
  </si>
  <si>
    <t>Narrabri #</t>
  </si>
  <si>
    <t>Moree Plains *#</t>
  </si>
  <si>
    <t>Dungog *#</t>
  </si>
  <si>
    <t>Blue Mountains *#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</si>
</sst>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_ ;\-#,##0\ "/>
    <numFmt numFmtId="169" formatCode="#,##0.0"/>
    <numFmt numFmtId="170" formatCode="_(* #,##0_);_(* \(#,##0\);_(* &quot;-&quot;??_);_(@_)"/>
    <numFmt numFmtId="171" formatCode="0.0%"/>
    <numFmt numFmtId="172" formatCode="#,##0.0_ ;\-#,##0.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8"/>
      <name val="Arial"/>
      <family val="2"/>
    </font>
    <font>
      <b/>
      <sz val="28"/>
      <color theme="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n">
        <color auto="1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3"/>
    <xf numFmtId="0" fontId="1" fillId="0" borderId="0" xfId="3" applyFont="1"/>
    <xf numFmtId="9" fontId="1" fillId="0" borderId="0" xfId="3" applyNumberFormat="1" applyFont="1"/>
    <xf numFmtId="3" fontId="5" fillId="0" borderId="0" xfId="4" applyNumberFormat="1" applyFont="1" applyFill="1"/>
    <xf numFmtId="0" fontId="5" fillId="0" borderId="0" xfId="3" applyFont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167" fontId="1" fillId="0" borderId="0" xfId="3" applyNumberFormat="1" applyFont="1"/>
    <xf numFmtId="0" fontId="5" fillId="0" borderId="0" xfId="3" applyFont="1" applyAlignment="1">
      <alignment horizontal="right"/>
    </xf>
    <xf numFmtId="0" fontId="2" fillId="0" borderId="0" xfId="3" applyFont="1"/>
    <xf numFmtId="0" fontId="2" fillId="0" borderId="1" xfId="3" applyFont="1" applyBorder="1"/>
    <xf numFmtId="0" fontId="2" fillId="0" borderId="2" xfId="3" applyFont="1" applyBorder="1"/>
    <xf numFmtId="0" fontId="2" fillId="0" borderId="0" xfId="3" applyFont="1" applyAlignment="1">
      <alignment horizontal="right"/>
    </xf>
    <xf numFmtId="9" fontId="2" fillId="0" borderId="0" xfId="3" applyNumberFormat="1" applyFont="1"/>
    <xf numFmtId="165" fontId="2" fillId="0" borderId="0" xfId="1" applyNumberFormat="1" applyFont="1" applyFill="1" applyBorder="1"/>
    <xf numFmtId="9" fontId="5" fillId="0" borderId="0" xfId="3" applyNumberFormat="1" applyFont="1" applyAlignment="1">
      <alignment horizontal="right"/>
    </xf>
    <xf numFmtId="9" fontId="5" fillId="0" borderId="0" xfId="3" applyNumberFormat="1" applyFont="1" applyAlignment="1">
      <alignment horizontal="center"/>
    </xf>
    <xf numFmtId="3" fontId="2" fillId="0" borderId="0" xfId="3" applyNumberFormat="1" applyFont="1"/>
    <xf numFmtId="164" fontId="1" fillId="0" borderId="0" xfId="3" applyNumberFormat="1" applyFont="1"/>
    <xf numFmtId="165" fontId="1" fillId="0" borderId="0" xfId="3" applyNumberFormat="1" applyFont="1"/>
    <xf numFmtId="165" fontId="5" fillId="0" borderId="0" xfId="4" applyNumberFormat="1" applyFont="1" applyFill="1"/>
    <xf numFmtId="164" fontId="5" fillId="0" borderId="0" xfId="3" applyNumberFormat="1" applyFont="1"/>
    <xf numFmtId="2" fontId="5" fillId="0" borderId="0" xfId="3" applyNumberFormat="1" applyFont="1"/>
    <xf numFmtId="167" fontId="5" fillId="0" borderId="0" xfId="3" applyNumberFormat="1" applyFont="1"/>
    <xf numFmtId="0" fontId="5" fillId="0" borderId="0" xfId="3" applyFont="1" applyAlignment="1">
      <alignment horizontal="center"/>
    </xf>
    <xf numFmtId="165" fontId="7" fillId="0" borderId="0" xfId="3" applyNumberFormat="1" applyFont="1"/>
    <xf numFmtId="0" fontId="8" fillId="0" borderId="0" xfId="3" applyFont="1"/>
    <xf numFmtId="9" fontId="8" fillId="0" borderId="0" xfId="3" applyNumberFormat="1" applyFont="1"/>
    <xf numFmtId="3" fontId="7" fillId="0" borderId="0" xfId="4" applyNumberFormat="1" applyFont="1" applyFill="1"/>
    <xf numFmtId="0" fontId="7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6" fontId="9" fillId="0" borderId="0" xfId="4" applyNumberFormat="1" applyFont="1" applyFill="1"/>
    <xf numFmtId="165" fontId="9" fillId="0" borderId="0" xfId="4" applyNumberFormat="1" applyFont="1" applyFill="1"/>
    <xf numFmtId="167" fontId="8" fillId="0" borderId="0" xfId="3" applyNumberFormat="1" applyFont="1"/>
    <xf numFmtId="0" fontId="7" fillId="0" borderId="0" xfId="3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right"/>
    </xf>
    <xf numFmtId="9" fontId="9" fillId="0" borderId="0" xfId="3" applyNumberFormat="1" applyFont="1"/>
    <xf numFmtId="165" fontId="9" fillId="0" borderId="0" xfId="1" applyNumberFormat="1" applyFont="1" applyFill="1" applyBorder="1"/>
    <xf numFmtId="9" fontId="7" fillId="0" borderId="0" xfId="3" applyNumberFormat="1" applyFont="1" applyAlignment="1">
      <alignment horizontal="right"/>
    </xf>
    <xf numFmtId="9" fontId="7" fillId="0" borderId="0" xfId="3" applyNumberFormat="1" applyFont="1" applyAlignment="1">
      <alignment horizontal="center"/>
    </xf>
    <xf numFmtId="1" fontId="7" fillId="0" borderId="0" xfId="3" applyNumberFormat="1" applyFont="1" applyAlignment="1">
      <alignment horizontal="center"/>
    </xf>
    <xf numFmtId="3" fontId="9" fillId="0" borderId="0" xfId="3" applyNumberFormat="1" applyFont="1"/>
    <xf numFmtId="164" fontId="8" fillId="0" borderId="0" xfId="3" applyNumberFormat="1" applyFont="1"/>
    <xf numFmtId="165" fontId="8" fillId="0" borderId="0" xfId="3" applyNumberFormat="1" applyFont="1"/>
    <xf numFmtId="165" fontId="7" fillId="0" borderId="0" xfId="4" applyNumberFormat="1" applyFont="1" applyFill="1"/>
    <xf numFmtId="164" fontId="7" fillId="0" borderId="0" xfId="3" applyNumberFormat="1" applyFont="1"/>
    <xf numFmtId="2" fontId="7" fillId="0" borderId="0" xfId="3" applyNumberFormat="1" applyFont="1"/>
    <xf numFmtId="167" fontId="7" fillId="0" borderId="0" xfId="3" applyNumberFormat="1" applyFont="1"/>
    <xf numFmtId="0" fontId="7" fillId="0" borderId="0" xfId="3" applyFont="1" applyAlignment="1">
      <alignment horizontal="center"/>
    </xf>
    <xf numFmtId="167" fontId="7" fillId="0" borderId="2" xfId="0" applyNumberFormat="1" applyFont="1" applyBorder="1" applyAlignment="1">
      <alignment horizontal="right" vertical="center"/>
    </xf>
    <xf numFmtId="165" fontId="7" fillId="0" borderId="2" xfId="5" applyNumberFormat="1" applyFont="1" applyFill="1" applyBorder="1" applyAlignment="1">
      <alignment horizontal="right" vertical="center"/>
    </xf>
    <xf numFmtId="166" fontId="7" fillId="0" borderId="2" xfId="5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4" fontId="7" fillId="0" borderId="2" xfId="4" applyNumberFormat="1" applyFont="1" applyFill="1" applyBorder="1" applyAlignment="1">
      <alignment horizontal="right" vertical="center"/>
    </xf>
    <xf numFmtId="4" fontId="8" fillId="0" borderId="2" xfId="4" applyNumberFormat="1" applyFont="1" applyFill="1" applyBorder="1" applyAlignment="1">
      <alignment horizontal="right" vertical="center"/>
    </xf>
    <xf numFmtId="1" fontId="7" fillId="0" borderId="2" xfId="6" applyNumberFormat="1" applyFont="1" applyFill="1" applyBorder="1" applyAlignment="1">
      <alignment horizontal="right" vertical="center"/>
    </xf>
    <xf numFmtId="1" fontId="7" fillId="0" borderId="2" xfId="2" applyNumberFormat="1" applyFont="1" applyFill="1" applyBorder="1" applyAlignment="1">
      <alignment horizontal="right" vertical="center"/>
    </xf>
    <xf numFmtId="4" fontId="8" fillId="0" borderId="2" xfId="4" applyNumberFormat="1" applyFont="1" applyFill="1" applyBorder="1" applyAlignment="1">
      <alignment horizontal="left" vertical="center"/>
    </xf>
    <xf numFmtId="1" fontId="7" fillId="0" borderId="2" xfId="5" applyNumberFormat="1" applyFont="1" applyFill="1" applyBorder="1" applyAlignment="1">
      <alignment vertical="center"/>
    </xf>
    <xf numFmtId="0" fontId="7" fillId="0" borderId="2" xfId="5" applyNumberFormat="1" applyFont="1" applyFill="1" applyBorder="1" applyAlignment="1">
      <alignment vertical="center"/>
    </xf>
    <xf numFmtId="1" fontId="7" fillId="0" borderId="2" xfId="6" applyNumberFormat="1" applyFont="1" applyFill="1" applyBorder="1" applyAlignment="1">
      <alignment vertical="center"/>
    </xf>
    <xf numFmtId="167" fontId="7" fillId="0" borderId="2" xfId="5" applyNumberFormat="1" applyFont="1" applyFill="1" applyBorder="1" applyAlignment="1">
      <alignment horizontal="right"/>
    </xf>
    <xf numFmtId="1" fontId="7" fillId="0" borderId="2" xfId="5" applyNumberFormat="1" applyFont="1" applyFill="1" applyBorder="1" applyAlignment="1">
      <alignment horizontal="right" vertical="center"/>
    </xf>
    <xf numFmtId="167" fontId="7" fillId="0" borderId="2" xfId="5" applyNumberFormat="1" applyFont="1" applyFill="1" applyBorder="1" applyAlignment="1">
      <alignment vertical="center"/>
    </xf>
    <xf numFmtId="167" fontId="7" fillId="0" borderId="2" xfId="5" applyNumberFormat="1" applyFont="1" applyFill="1" applyBorder="1" applyAlignment="1">
      <alignment horizontal="right" vertical="center"/>
    </xf>
    <xf numFmtId="4" fontId="8" fillId="0" borderId="2" xfId="4" applyNumberFormat="1" applyFont="1" applyFill="1" applyBorder="1" applyAlignment="1">
      <alignment vertical="center"/>
    </xf>
    <xf numFmtId="0" fontId="4" fillId="0" borderId="0" xfId="3" applyAlignment="1">
      <alignment vertical="center"/>
    </xf>
    <xf numFmtId="167" fontId="11" fillId="2" borderId="5" xfId="3" applyNumberFormat="1" applyFont="1" applyFill="1" applyBorder="1" applyAlignment="1">
      <alignment horizontal="center" vertical="center" wrapText="1"/>
    </xf>
    <xf numFmtId="0" fontId="13" fillId="0" borderId="0" xfId="3" applyFont="1"/>
    <xf numFmtId="167" fontId="16" fillId="2" borderId="8" xfId="3" applyNumberFormat="1" applyFont="1" applyFill="1" applyBorder="1" applyAlignment="1">
      <alignment horizontal="center" vertical="center" wrapText="1"/>
    </xf>
    <xf numFmtId="167" fontId="15" fillId="2" borderId="8" xfId="3" applyNumberFormat="1" applyFont="1" applyFill="1" applyBorder="1" applyAlignment="1">
      <alignment horizontal="center" vertical="center" wrapText="1"/>
    </xf>
    <xf numFmtId="0" fontId="6" fillId="0" borderId="0" xfId="10"/>
    <xf numFmtId="3" fontId="5" fillId="0" borderId="2" xfId="3" applyNumberFormat="1" applyFont="1" applyBorder="1" applyAlignment="1">
      <alignment horizontal="center" vertical="center"/>
    </xf>
    <xf numFmtId="165" fontId="21" fillId="2" borderId="8" xfId="4" applyNumberFormat="1" applyFont="1" applyFill="1" applyBorder="1" applyAlignment="1">
      <alignment horizontal="center" vertical="center" wrapText="1"/>
    </xf>
    <xf numFmtId="165" fontId="21" fillId="2" borderId="23" xfId="4" applyNumberFormat="1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25" fillId="3" borderId="18" xfId="3" applyFont="1" applyFill="1" applyBorder="1" applyAlignment="1">
      <alignment horizontal="left"/>
    </xf>
    <xf numFmtId="166" fontId="7" fillId="0" borderId="2" xfId="5" applyNumberFormat="1" applyFont="1" applyFill="1" applyBorder="1" applyAlignment="1">
      <alignment horizontal="center" vertical="center"/>
    </xf>
    <xf numFmtId="167" fontId="7" fillId="0" borderId="2" xfId="6" applyNumberFormat="1" applyFont="1" applyFill="1" applyBorder="1" applyAlignment="1">
      <alignment horizontal="center" vertical="center"/>
    </xf>
    <xf numFmtId="167" fontId="7" fillId="0" borderId="2" xfId="6" applyNumberFormat="1" applyFont="1" applyFill="1" applyBorder="1" applyAlignment="1">
      <alignment horizontal="center"/>
    </xf>
    <xf numFmtId="2" fontId="8" fillId="0" borderId="0" xfId="4" applyNumberFormat="1" applyFont="1" applyFill="1" applyAlignment="1">
      <alignment horizontal="center"/>
    </xf>
    <xf numFmtId="2" fontId="1" fillId="0" borderId="0" xfId="4" applyNumberFormat="1" applyFont="1" applyFill="1" applyAlignment="1">
      <alignment horizontal="center"/>
    </xf>
    <xf numFmtId="167" fontId="12" fillId="2" borderId="5" xfId="3" applyNumberFormat="1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9" fontId="12" fillId="2" borderId="5" xfId="3" applyNumberFormat="1" applyFont="1" applyFill="1" applyBorder="1" applyAlignment="1">
      <alignment horizontal="center" vertical="center" wrapText="1"/>
    </xf>
    <xf numFmtId="0" fontId="11" fillId="2" borderId="5" xfId="3" quotePrefix="1" applyFont="1" applyFill="1" applyBorder="1" applyAlignment="1">
      <alignment horizontal="center" vertical="center" wrapText="1"/>
    </xf>
    <xf numFmtId="167" fontId="11" fillId="4" borderId="5" xfId="3" applyNumberFormat="1" applyFont="1" applyFill="1" applyBorder="1" applyAlignment="1">
      <alignment horizontal="center" vertical="center" wrapText="1"/>
    </xf>
    <xf numFmtId="167" fontId="21" fillId="4" borderId="5" xfId="3" applyNumberFormat="1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5" xfId="3" applyFont="1" applyFill="1" applyBorder="1" applyAlignment="1">
      <alignment horizontal="center" vertical="center" wrapText="1"/>
    </xf>
    <xf numFmtId="0" fontId="12" fillId="4" borderId="5" xfId="3" applyFont="1" applyFill="1" applyBorder="1" applyAlignment="1">
      <alignment horizontal="center" vertical="center" wrapText="1"/>
    </xf>
    <xf numFmtId="2" fontId="11" fillId="2" borderId="5" xfId="3" quotePrefix="1" applyNumberFormat="1" applyFont="1" applyFill="1" applyBorder="1" applyAlignment="1">
      <alignment horizontal="center" vertical="center" wrapText="1"/>
    </xf>
    <xf numFmtId="164" fontId="11" fillId="2" borderId="5" xfId="3" quotePrefix="1" applyNumberFormat="1" applyFont="1" applyFill="1" applyBorder="1" applyAlignment="1">
      <alignment horizontal="center" vertical="center" wrapText="1"/>
    </xf>
    <xf numFmtId="165" fontId="11" fillId="2" borderId="5" xfId="3" quotePrefix="1" applyNumberFormat="1" applyFont="1" applyFill="1" applyBorder="1" applyAlignment="1">
      <alignment horizontal="center" vertical="center" wrapText="1"/>
    </xf>
    <xf numFmtId="2" fontId="12" fillId="2" borderId="5" xfId="3" applyNumberFormat="1" applyFont="1" applyFill="1" applyBorder="1" applyAlignment="1">
      <alignment horizontal="center" vertical="center" wrapText="1"/>
    </xf>
    <xf numFmtId="165" fontId="11" fillId="4" borderId="5" xfId="4" applyNumberFormat="1" applyFont="1" applyFill="1" applyBorder="1" applyAlignment="1">
      <alignment horizontal="center" vertical="center" wrapText="1"/>
    </xf>
    <xf numFmtId="166" fontId="12" fillId="2" borderId="5" xfId="3" applyNumberFormat="1" applyFont="1" applyFill="1" applyBorder="1" applyAlignment="1">
      <alignment horizontal="center" vertical="center" wrapText="1"/>
    </xf>
    <xf numFmtId="165" fontId="11" fillId="4" borderId="6" xfId="4" applyNumberFormat="1" applyFont="1" applyFill="1" applyBorder="1" applyAlignment="1">
      <alignment horizontal="center" vertical="center" wrapText="1"/>
    </xf>
    <xf numFmtId="165" fontId="12" fillId="2" borderId="5" xfId="3" applyNumberFormat="1" applyFont="1" applyFill="1" applyBorder="1" applyAlignment="1">
      <alignment horizontal="center" vertical="center" wrapText="1"/>
    </xf>
    <xf numFmtId="9" fontId="11" fillId="2" borderId="4" xfId="3" applyNumberFormat="1" applyFont="1" applyFill="1" applyBorder="1" applyAlignment="1">
      <alignment horizontal="center" vertical="center" wrapText="1"/>
    </xf>
    <xf numFmtId="3" fontId="11" fillId="4" borderId="3" xfId="3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wrapText="1"/>
    </xf>
    <xf numFmtId="1" fontId="7" fillId="0" borderId="2" xfId="2" applyNumberFormat="1" applyFont="1" applyFill="1" applyBorder="1" applyAlignment="1">
      <alignment horizontal="right"/>
    </xf>
    <xf numFmtId="165" fontId="2" fillId="0" borderId="0" xfId="4" applyNumberFormat="1" applyFont="1" applyFill="1"/>
    <xf numFmtId="166" fontId="2" fillId="0" borderId="0" xfId="4" applyNumberFormat="1" applyFont="1" applyFill="1"/>
    <xf numFmtId="170" fontId="7" fillId="0" borderId="2" xfId="1" applyNumberFormat="1" applyFont="1" applyFill="1" applyBorder="1" applyAlignment="1">
      <alignment horizontal="center"/>
    </xf>
    <xf numFmtId="167" fontId="0" fillId="0" borderId="2" xfId="0" applyNumberFormat="1" applyBorder="1"/>
    <xf numFmtId="167" fontId="5" fillId="0" borderId="2" xfId="10" applyNumberFormat="1" applyFont="1" applyBorder="1"/>
    <xf numFmtId="167" fontId="5" fillId="0" borderId="2" xfId="10" applyNumberFormat="1" applyFont="1" applyBorder="1" applyAlignment="1">
      <alignment horizontal="right" vertical="center"/>
    </xf>
    <xf numFmtId="1" fontId="5" fillId="0" borderId="2" xfId="6" applyNumberFormat="1" applyFont="1" applyFill="1" applyBorder="1"/>
    <xf numFmtId="4" fontId="5" fillId="0" borderId="2" xfId="10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167" fontId="5" fillId="0" borderId="2" xfId="3" applyNumberFormat="1" applyFont="1" applyBorder="1" applyAlignment="1">
      <alignment horizontal="right" vertical="center"/>
    </xf>
    <xf numFmtId="1" fontId="7" fillId="0" borderId="2" xfId="1" applyNumberFormat="1" applyFont="1" applyFill="1" applyBorder="1" applyAlignment="1">
      <alignment horizontal="right" vertical="center"/>
    </xf>
    <xf numFmtId="3" fontId="7" fillId="0" borderId="2" xfId="5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vertical="center"/>
    </xf>
    <xf numFmtId="4" fontId="7" fillId="0" borderId="2" xfId="5" applyNumberFormat="1" applyFont="1" applyFill="1" applyBorder="1" applyAlignment="1">
      <alignment horizontal="right" vertical="center"/>
    </xf>
    <xf numFmtId="168" fontId="7" fillId="0" borderId="2" xfId="1" applyNumberFormat="1" applyFont="1" applyFill="1" applyBorder="1" applyAlignment="1">
      <alignment horizontal="right" vertical="center"/>
    </xf>
    <xf numFmtId="3" fontId="7" fillId="0" borderId="2" xfId="5" applyNumberFormat="1" applyFont="1" applyFill="1" applyBorder="1" applyAlignment="1">
      <alignment vertical="center"/>
    </xf>
    <xf numFmtId="169" fontId="7" fillId="0" borderId="2" xfId="5" applyNumberFormat="1" applyFont="1" applyFill="1" applyBorder="1" applyAlignment="1">
      <alignment horizontal="center"/>
    </xf>
    <xf numFmtId="3" fontId="7" fillId="0" borderId="2" xfId="6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/>
    <xf numFmtId="3" fontId="7" fillId="0" borderId="2" xfId="1" applyNumberFormat="1" applyFont="1" applyFill="1" applyBorder="1" applyAlignment="1">
      <alignment horizontal="right"/>
    </xf>
    <xf numFmtId="3" fontId="7" fillId="0" borderId="2" xfId="2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>
      <alignment horizontal="right"/>
    </xf>
    <xf numFmtId="170" fontId="8" fillId="0" borderId="2" xfId="1" applyNumberFormat="1" applyFont="1" applyFill="1" applyBorder="1"/>
    <xf numFmtId="165" fontId="8" fillId="0" borderId="2" xfId="1" applyNumberFormat="1" applyFont="1" applyFill="1" applyBorder="1"/>
    <xf numFmtId="3" fontId="8" fillId="0" borderId="2" xfId="1" applyNumberFormat="1" applyFont="1" applyFill="1" applyBorder="1"/>
    <xf numFmtId="168" fontId="8" fillId="0" borderId="2" xfId="1" applyNumberFormat="1" applyFont="1" applyFill="1" applyBorder="1"/>
    <xf numFmtId="3" fontId="7" fillId="0" borderId="2" xfId="5" applyNumberFormat="1" applyFont="1" applyFill="1" applyBorder="1"/>
    <xf numFmtId="0" fontId="7" fillId="0" borderId="0" xfId="3" applyFont="1" applyAlignment="1">
      <alignment horizontal="center" vertical="center"/>
    </xf>
    <xf numFmtId="165" fontId="5" fillId="0" borderId="0" xfId="3" applyNumberFormat="1" applyFont="1"/>
    <xf numFmtId="0" fontId="5" fillId="0" borderId="0" xfId="3" applyFont="1" applyAlignment="1">
      <alignment horizontal="center" vertical="center"/>
    </xf>
    <xf numFmtId="172" fontId="7" fillId="0" borderId="2" xfId="5" applyNumberFormat="1" applyFont="1" applyFill="1" applyBorder="1" applyAlignment="1">
      <alignment horizontal="right"/>
    </xf>
    <xf numFmtId="172" fontId="7" fillId="0" borderId="2" xfId="5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11" fillId="2" borderId="5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8" fontId="5" fillId="0" borderId="2" xfId="5" applyNumberFormat="1" applyFont="1" applyFill="1" applyBorder="1"/>
    <xf numFmtId="1" fontId="5" fillId="0" borderId="2" xfId="6" applyNumberFormat="1" applyFont="1" applyFill="1" applyBorder="1" applyAlignment="1">
      <alignment horizontal="center"/>
    </xf>
    <xf numFmtId="3" fontId="0" fillId="0" borderId="2" xfId="1" applyNumberFormat="1" applyFont="1" applyFill="1" applyBorder="1"/>
    <xf numFmtId="165" fontId="21" fillId="2" borderId="2" xfId="1" applyNumberFormat="1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 wrapText="1"/>
    </xf>
    <xf numFmtId="168" fontId="5" fillId="0" borderId="2" xfId="1" applyNumberFormat="1" applyFont="1" applyFill="1" applyBorder="1"/>
    <xf numFmtId="168" fontId="5" fillId="0" borderId="2" xfId="1" applyNumberFormat="1" applyFont="1" applyFill="1" applyBorder="1" applyAlignment="1">
      <alignment horizontal="right"/>
    </xf>
    <xf numFmtId="3" fontId="5" fillId="0" borderId="2" xfId="6" applyNumberFormat="1" applyFont="1" applyFill="1" applyBorder="1" applyAlignment="1">
      <alignment horizontal="right"/>
    </xf>
    <xf numFmtId="3" fontId="0" fillId="0" borderId="2" xfId="0" applyNumberFormat="1" applyBorder="1"/>
    <xf numFmtId="3" fontId="5" fillId="0" borderId="2" xfId="1" applyNumberFormat="1" applyFont="1" applyFill="1" applyBorder="1" applyAlignment="1">
      <alignment horizontal="right" vertical="center"/>
    </xf>
    <xf numFmtId="3" fontId="5" fillId="0" borderId="2" xfId="6" applyNumberFormat="1" applyFont="1" applyFill="1" applyBorder="1"/>
    <xf numFmtId="3" fontId="5" fillId="0" borderId="5" xfId="3" applyNumberFormat="1" applyFont="1" applyBorder="1" applyAlignment="1">
      <alignment horizontal="left" vertical="center"/>
    </xf>
    <xf numFmtId="0" fontId="18" fillId="5" borderId="13" xfId="3" applyFont="1" applyFill="1" applyBorder="1"/>
    <xf numFmtId="0" fontId="19" fillId="5" borderId="13" xfId="3" applyFont="1" applyFill="1" applyBorder="1"/>
    <xf numFmtId="0" fontId="19" fillId="5" borderId="15" xfId="3" applyFont="1" applyFill="1" applyBorder="1"/>
    <xf numFmtId="0" fontId="17" fillId="5" borderId="0" xfId="3" applyFont="1" applyFill="1"/>
    <xf numFmtId="0" fontId="21" fillId="4" borderId="26" xfId="3" quotePrefix="1" applyFont="1" applyFill="1" applyBorder="1" applyAlignment="1">
      <alignment horizontal="center" vertical="center" wrapText="1"/>
    </xf>
    <xf numFmtId="0" fontId="24" fillId="4" borderId="25" xfId="3" applyFont="1" applyFill="1" applyBorder="1"/>
    <xf numFmtId="0" fontId="22" fillId="4" borderId="18" xfId="3" applyFont="1" applyFill="1" applyBorder="1" applyAlignment="1">
      <alignment horizontal="center" vertical="center" wrapText="1"/>
    </xf>
    <xf numFmtId="9" fontId="3" fillId="4" borderId="8" xfId="3" applyNumberFormat="1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/>
    </xf>
    <xf numFmtId="9" fontId="3" fillId="2" borderId="8" xfId="3" applyNumberFormat="1" applyFont="1" applyFill="1" applyBorder="1" applyAlignment="1">
      <alignment horizontal="center" vertical="center" wrapText="1"/>
    </xf>
    <xf numFmtId="0" fontId="23" fillId="2" borderId="24" xfId="3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right"/>
    </xf>
    <xf numFmtId="170" fontId="7" fillId="0" borderId="2" xfId="1" applyNumberFormat="1" applyFont="1" applyFill="1" applyBorder="1" applyAlignment="1">
      <alignment vertical="center"/>
    </xf>
    <xf numFmtId="165" fontId="11" fillId="4" borderId="26" xfId="4" applyNumberFormat="1" applyFont="1" applyFill="1" applyBorder="1" applyAlignment="1">
      <alignment horizontal="center" vertical="center" wrapText="1"/>
    </xf>
    <xf numFmtId="165" fontId="11" fillId="4" borderId="27" xfId="4" applyNumberFormat="1" applyFont="1" applyFill="1" applyBorder="1" applyAlignment="1">
      <alignment horizontal="center" vertical="center" wrapText="1"/>
    </xf>
    <xf numFmtId="167" fontId="11" fillId="4" borderId="26" xfId="4" applyNumberFormat="1" applyFont="1" applyFill="1" applyBorder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/>
    </xf>
    <xf numFmtId="3" fontId="5" fillId="0" borderId="0" xfId="3" applyNumberFormat="1" applyFont="1"/>
    <xf numFmtId="4" fontId="7" fillId="0" borderId="0" xfId="5" applyNumberFormat="1" applyFont="1" applyFill="1" applyBorder="1" applyAlignment="1">
      <alignment horizontal="right" vertical="center"/>
    </xf>
    <xf numFmtId="0" fontId="12" fillId="4" borderId="26" xfId="3" applyFont="1" applyFill="1" applyBorder="1" applyAlignment="1">
      <alignment horizontal="center" vertical="center" wrapText="1"/>
    </xf>
    <xf numFmtId="0" fontId="11" fillId="4" borderId="26" xfId="3" applyFont="1" applyFill="1" applyBorder="1" applyAlignment="1">
      <alignment horizontal="center" vertical="center" wrapText="1"/>
    </xf>
    <xf numFmtId="165" fontId="11" fillId="4" borderId="26" xfId="1" applyNumberFormat="1" applyFont="1" applyFill="1" applyBorder="1" applyAlignment="1">
      <alignment horizontal="center" vertical="center" wrapText="1"/>
    </xf>
    <xf numFmtId="0" fontId="11" fillId="4" borderId="27" xfId="3" applyFont="1" applyFill="1" applyBorder="1" applyAlignment="1">
      <alignment horizontal="center" vertical="center" wrapText="1"/>
    </xf>
    <xf numFmtId="0" fontId="11" fillId="4" borderId="28" xfId="3" applyFont="1" applyFill="1" applyBorder="1" applyAlignment="1">
      <alignment horizontal="center" vertical="center" wrapText="1"/>
    </xf>
    <xf numFmtId="3" fontId="7" fillId="0" borderId="0" xfId="3" applyNumberFormat="1" applyFont="1"/>
    <xf numFmtId="168" fontId="8" fillId="0" borderId="0" xfId="3" applyNumberFormat="1" applyFont="1"/>
    <xf numFmtId="167" fontId="7" fillId="0" borderId="2" xfId="0" applyNumberFormat="1" applyFont="1" applyBorder="1" applyAlignment="1">
      <alignment horizontal="right"/>
    </xf>
    <xf numFmtId="3" fontId="7" fillId="0" borderId="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1" fontId="8" fillId="0" borderId="2" xfId="0" applyNumberFormat="1" applyFont="1" applyBorder="1"/>
    <xf numFmtId="167" fontId="7" fillId="0" borderId="2" xfId="7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/>
    <xf numFmtId="169" fontId="8" fillId="0" borderId="2" xfId="0" applyNumberFormat="1" applyFont="1" applyBorder="1"/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" fontId="8" fillId="0" borderId="2" xfId="0" applyNumberFormat="1" applyFont="1" applyBorder="1"/>
    <xf numFmtId="3" fontId="7" fillId="0" borderId="2" xfId="0" applyNumberFormat="1" applyFont="1" applyBorder="1"/>
    <xf numFmtId="167" fontId="7" fillId="0" borderId="2" xfId="0" applyNumberFormat="1" applyFont="1" applyBorder="1"/>
    <xf numFmtId="1" fontId="7" fillId="0" borderId="2" xfId="0" applyNumberFormat="1" applyFont="1" applyBorder="1"/>
    <xf numFmtId="4" fontId="7" fillId="0" borderId="2" xfId="3" applyNumberFormat="1" applyFont="1" applyBorder="1" applyAlignment="1">
      <alignment horizontal="right" vertical="center"/>
    </xf>
    <xf numFmtId="167" fontId="7" fillId="0" borderId="2" xfId="3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2" fontId="8" fillId="0" borderId="2" xfId="0" applyNumberFormat="1" applyFont="1" applyBorder="1"/>
    <xf numFmtId="1" fontId="7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167" fontId="7" fillId="0" borderId="2" xfId="8" applyNumberFormat="1" applyFont="1" applyBorder="1"/>
    <xf numFmtId="0" fontId="8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3" fontId="7" fillId="0" borderId="2" xfId="3" applyNumberFormat="1" applyFont="1" applyBorder="1" applyAlignment="1">
      <alignment horizontal="right" vertical="center"/>
    </xf>
    <xf numFmtId="3" fontId="7" fillId="0" borderId="2" xfId="3" applyNumberFormat="1" applyFont="1" applyBorder="1" applyAlignment="1">
      <alignment horizontal="right" vertical="center" wrapText="1"/>
    </xf>
    <xf numFmtId="4" fontId="7" fillId="0" borderId="2" xfId="0" applyNumberFormat="1" applyFont="1" applyBorder="1"/>
    <xf numFmtId="167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67" fontId="8" fillId="0" borderId="2" xfId="0" applyNumberFormat="1" applyFont="1" applyBorder="1"/>
    <xf numFmtId="0" fontId="7" fillId="0" borderId="2" xfId="3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1" fontId="7" fillId="0" borderId="2" xfId="0" applyNumberFormat="1" applyFont="1" applyBorder="1" applyAlignment="1">
      <alignment vertical="center"/>
    </xf>
    <xf numFmtId="1" fontId="7" fillId="0" borderId="2" xfId="3" applyNumberFormat="1" applyFont="1" applyBorder="1" applyAlignment="1">
      <alignment vertical="center"/>
    </xf>
    <xf numFmtId="1" fontId="7" fillId="0" borderId="2" xfId="3" applyNumberFormat="1" applyFont="1" applyBorder="1" applyAlignment="1">
      <alignment horizontal="right" vertical="center"/>
    </xf>
    <xf numFmtId="164" fontId="8" fillId="0" borderId="2" xfId="0" applyNumberFormat="1" applyFont="1" applyBorder="1"/>
    <xf numFmtId="165" fontId="8" fillId="0" borderId="2" xfId="1" applyNumberFormat="1" applyFont="1" applyFill="1" applyBorder="1" applyAlignment="1">
      <alignment horizontal="right"/>
    </xf>
    <xf numFmtId="167" fontId="7" fillId="0" borderId="2" xfId="3" applyNumberFormat="1" applyFont="1" applyBorder="1"/>
    <xf numFmtId="167" fontId="7" fillId="0" borderId="2" xfId="3" applyNumberFormat="1" applyFont="1" applyBorder="1" applyAlignment="1">
      <alignment horizontal="right" vertical="center"/>
    </xf>
    <xf numFmtId="0" fontId="26" fillId="0" borderId="0" xfId="3" applyFont="1"/>
    <xf numFmtId="167" fontId="12" fillId="2" borderId="2" xfId="3" applyNumberFormat="1" applyFont="1" applyFill="1" applyBorder="1" applyAlignment="1">
      <alignment horizontal="center" vertical="center" wrapText="1"/>
    </xf>
    <xf numFmtId="9" fontId="12" fillId="2" borderId="2" xfId="3" applyNumberFormat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right" vertical="center"/>
    </xf>
    <xf numFmtId="2" fontId="8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3" fontId="8" fillId="0" borderId="2" xfId="4" applyNumberFormat="1" applyFont="1" applyFill="1" applyBorder="1" applyAlignment="1">
      <alignment horizontal="left" vertical="center"/>
    </xf>
    <xf numFmtId="4" fontId="7" fillId="0" borderId="2" xfId="0" applyNumberFormat="1" applyFont="1" applyBorder="1" applyAlignment="1">
      <alignment horizontal="right"/>
    </xf>
    <xf numFmtId="0" fontId="7" fillId="0" borderId="2" xfId="3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167" fontId="0" fillId="0" borderId="2" xfId="0" applyNumberFormat="1" applyBorder="1" applyAlignment="1">
      <alignment horizontal="right"/>
    </xf>
    <xf numFmtId="0" fontId="14" fillId="2" borderId="19" xfId="3" applyFont="1" applyFill="1" applyBorder="1" applyAlignment="1">
      <alignment horizontal="center" vertical="center"/>
    </xf>
    <xf numFmtId="0" fontId="14" fillId="2" borderId="20" xfId="3" applyFont="1" applyFill="1" applyBorder="1" applyAlignment="1">
      <alignment horizontal="center" vertical="center"/>
    </xf>
    <xf numFmtId="0" fontId="14" fillId="2" borderId="22" xfId="3" applyFont="1" applyFill="1" applyBorder="1" applyAlignment="1">
      <alignment horizontal="center" vertical="center"/>
    </xf>
    <xf numFmtId="0" fontId="18" fillId="5" borderId="14" xfId="3" applyFont="1" applyFill="1" applyBorder="1" applyAlignment="1">
      <alignment horizontal="left"/>
    </xf>
    <xf numFmtId="0" fontId="18" fillId="5" borderId="13" xfId="3" applyFont="1" applyFill="1" applyBorder="1" applyAlignment="1">
      <alignment horizontal="left"/>
    </xf>
    <xf numFmtId="0" fontId="18" fillId="5" borderId="12" xfId="3" applyFont="1" applyFill="1" applyBorder="1" applyAlignment="1">
      <alignment horizontal="left"/>
    </xf>
    <xf numFmtId="165" fontId="14" fillId="4" borderId="10" xfId="4" applyNumberFormat="1" applyFont="1" applyFill="1" applyBorder="1" applyAlignment="1">
      <alignment horizontal="center"/>
    </xf>
    <xf numFmtId="165" fontId="14" fillId="4" borderId="9" xfId="4" applyNumberFormat="1" applyFont="1" applyFill="1" applyBorder="1" applyAlignment="1">
      <alignment horizontal="center"/>
    </xf>
    <xf numFmtId="165" fontId="14" fillId="4" borderId="11" xfId="4" applyNumberFormat="1" applyFont="1" applyFill="1" applyBorder="1" applyAlignment="1">
      <alignment horizontal="center"/>
    </xf>
    <xf numFmtId="0" fontId="14" fillId="2" borderId="21" xfId="3" applyFont="1" applyFill="1" applyBorder="1" applyAlignment="1">
      <alignment horizontal="center" vertical="center"/>
    </xf>
    <xf numFmtId="0" fontId="15" fillId="4" borderId="10" xfId="3" applyFont="1" applyFill="1" applyBorder="1" applyAlignment="1">
      <alignment horizontal="center"/>
    </xf>
    <xf numFmtId="0" fontId="15" fillId="4" borderId="9" xfId="3" applyFont="1" applyFill="1" applyBorder="1" applyAlignment="1">
      <alignment horizontal="center"/>
    </xf>
    <xf numFmtId="0" fontId="15" fillId="4" borderId="11" xfId="3" applyFont="1" applyFill="1" applyBorder="1" applyAlignment="1">
      <alignment horizontal="center"/>
    </xf>
    <xf numFmtId="0" fontId="18" fillId="5" borderId="18" xfId="3" applyFont="1" applyFill="1" applyBorder="1" applyAlignment="1">
      <alignment horizontal="left"/>
    </xf>
    <xf numFmtId="0" fontId="18" fillId="5" borderId="17" xfId="3" applyFont="1" applyFill="1" applyBorder="1" applyAlignment="1">
      <alignment horizontal="left"/>
    </xf>
    <xf numFmtId="0" fontId="18" fillId="5" borderId="16" xfId="3" applyFont="1" applyFill="1" applyBorder="1" applyAlignment="1">
      <alignment horizontal="left"/>
    </xf>
    <xf numFmtId="0" fontId="18" fillId="5" borderId="14" xfId="3" applyFont="1" applyFill="1" applyBorder="1"/>
    <xf numFmtId="0" fontId="20" fillId="5" borderId="13" xfId="0" applyFont="1" applyFill="1" applyBorder="1"/>
    <xf numFmtId="0" fontId="18" fillId="5" borderId="14" xfId="3" applyFont="1" applyFill="1" applyBorder="1" applyAlignment="1">
      <alignment horizontal="center"/>
    </xf>
    <xf numFmtId="0" fontId="18" fillId="5" borderId="13" xfId="3" applyFont="1" applyFill="1" applyBorder="1" applyAlignment="1">
      <alignment horizontal="center"/>
    </xf>
    <xf numFmtId="0" fontId="18" fillId="5" borderId="15" xfId="3" applyFont="1" applyFill="1" applyBorder="1" applyAlignment="1">
      <alignment horizontal="center"/>
    </xf>
    <xf numFmtId="2" fontId="18" fillId="5" borderId="14" xfId="3" applyNumberFormat="1" applyFont="1" applyFill="1" applyBorder="1" applyAlignment="1">
      <alignment horizontal="left"/>
    </xf>
    <xf numFmtId="2" fontId="18" fillId="5" borderId="13" xfId="3" applyNumberFormat="1" applyFont="1" applyFill="1" applyBorder="1" applyAlignment="1">
      <alignment horizontal="left"/>
    </xf>
    <xf numFmtId="2" fontId="18" fillId="5" borderId="13" xfId="3" applyNumberFormat="1" applyFont="1" applyFill="1" applyBorder="1" applyAlignment="1">
      <alignment horizontal="right"/>
    </xf>
    <xf numFmtId="2" fontId="18" fillId="5" borderId="15" xfId="3" applyNumberFormat="1" applyFont="1" applyFill="1" applyBorder="1" applyAlignment="1">
      <alignment horizontal="left"/>
    </xf>
    <xf numFmtId="0" fontId="15" fillId="4" borderId="19" xfId="3" applyFont="1" applyFill="1" applyBorder="1" applyAlignment="1">
      <alignment horizontal="center"/>
    </xf>
    <xf numFmtId="0" fontId="15" fillId="4" borderId="20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165" fontId="15" fillId="2" borderId="19" xfId="4" applyNumberFormat="1" applyFont="1" applyFill="1" applyBorder="1" applyAlignment="1">
      <alignment horizontal="center"/>
    </xf>
    <xf numFmtId="0" fontId="25" fillId="3" borderId="14" xfId="3" applyFont="1" applyFill="1" applyBorder="1" applyAlignment="1">
      <alignment horizontal="left"/>
    </xf>
    <xf numFmtId="0" fontId="25" fillId="3" borderId="13" xfId="3" applyFont="1" applyFill="1" applyBorder="1" applyAlignment="1">
      <alignment horizontal="left"/>
    </xf>
    <xf numFmtId="165" fontId="24" fillId="4" borderId="7" xfId="4" applyNumberFormat="1" applyFont="1" applyFill="1" applyBorder="1" applyAlignment="1">
      <alignment horizontal="center"/>
    </xf>
    <xf numFmtId="165" fontId="24" fillId="4" borderId="0" xfId="4" applyNumberFormat="1" applyFont="1" applyFill="1" applyAlignment="1">
      <alignment horizontal="center"/>
    </xf>
    <xf numFmtId="0" fontId="24" fillId="2" borderId="19" xfId="3" applyFont="1" applyFill="1" applyBorder="1" applyAlignment="1">
      <alignment horizontal="center"/>
    </xf>
    <xf numFmtId="0" fontId="24" fillId="2" borderId="20" xfId="3" applyFont="1" applyFill="1" applyBorder="1" applyAlignment="1">
      <alignment horizontal="center"/>
    </xf>
    <xf numFmtId="0" fontId="24" fillId="2" borderId="21" xfId="3" applyFont="1" applyFill="1" applyBorder="1" applyAlignment="1">
      <alignment horizontal="center"/>
    </xf>
    <xf numFmtId="0" fontId="23" fillId="4" borderId="5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/>
    </xf>
    <xf numFmtId="0" fontId="24" fillId="2" borderId="9" xfId="3" applyFont="1" applyFill="1" applyBorder="1" applyAlignment="1">
      <alignment horizontal="center"/>
    </xf>
    <xf numFmtId="0" fontId="24" fillId="2" borderId="11" xfId="3" applyFont="1" applyFill="1" applyBorder="1" applyAlignment="1">
      <alignment horizontal="center"/>
    </xf>
    <xf numFmtId="0" fontId="25" fillId="3" borderId="14" xfId="3" applyFont="1" applyFill="1" applyBorder="1" applyAlignment="1">
      <alignment horizontal="center"/>
    </xf>
    <xf numFmtId="0" fontId="25" fillId="3" borderId="13" xfId="3" applyFont="1" applyFill="1" applyBorder="1" applyAlignment="1">
      <alignment horizontal="center"/>
    </xf>
    <xf numFmtId="0" fontId="0" fillId="0" borderId="13" xfId="0" applyBorder="1"/>
    <xf numFmtId="0" fontId="0" fillId="0" borderId="15" xfId="0" applyBorder="1"/>
  </cellXfs>
  <cellStyles count="14">
    <cellStyle name="Comma" xfId="1" builtinId="3"/>
    <cellStyle name="Comma 2" xfId="5" xr:uid="{D704CE62-3805-4128-92CC-F2747686EB10}"/>
    <cellStyle name="Comma 5" xfId="4" xr:uid="{54E3E896-2709-46A4-AA7D-E78FA86057CB}"/>
    <cellStyle name="Normal" xfId="0" builtinId="0"/>
    <cellStyle name="Normal 10" xfId="8" xr:uid="{E38F8112-D127-40A0-9911-C164AB07E17E}"/>
    <cellStyle name="Normal 12" xfId="12" xr:uid="{460CDBCC-2CC2-4C9A-9746-360D473E1EB5}"/>
    <cellStyle name="Normal 2" xfId="10" xr:uid="{3D3CF0EC-E857-487A-A919-6853ED5FF6E5}"/>
    <cellStyle name="Normal 2 3" xfId="11" xr:uid="{7161BBBA-63B7-4E28-8703-FE7C35A5A462}"/>
    <cellStyle name="Normal 22" xfId="9" xr:uid="{0B5F73EF-7041-4841-8B62-4EA50B9E087E}"/>
    <cellStyle name="Normal 4" xfId="7" xr:uid="{118720D6-4E85-4FC7-AB33-03F27FB21E6D}"/>
    <cellStyle name="Normal 8" xfId="3" xr:uid="{DB56A98B-5E88-4D52-8C41-9468175A958E}"/>
    <cellStyle name="Percent" xfId="2" builtinId="5"/>
    <cellStyle name="Percent 12" xfId="13" xr:uid="{908EEC5F-59B9-45C2-9570-7FE54F38A718}"/>
    <cellStyle name="Percent 2" xfId="6" xr:uid="{6558D3F3-C674-4602-B225-FB4B6B9F93B2}"/>
  </cellStyles>
  <dxfs count="0"/>
  <tableStyles count="0" defaultTableStyle="TableStyleMedium2" defaultPivotStyle="PivotStyleLight16"/>
  <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13FB-BC60-4C23-9E9C-DFF6573ACAFA}">
  <sheetPr codeName="Sheet1"/>
  <dimension ref="A1:DU144"/>
  <sheetViews>
    <sheetView tabSelected="1" zoomScale="91" zoomScaleNormal="9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0" defaultRowHeight="15" x14ac:dyDescent="0.25"/>
  <cols>
    <col min="1" max="1" width="31.5703125" style="5" customWidth="1"/>
    <col min="2" max="2" width="15.28515625" style="25" bestFit="1" customWidth="1"/>
    <col min="3" max="3" width="23" style="5" bestFit="1" customWidth="1"/>
    <col min="4" max="4" width="21" style="5" bestFit="1" customWidth="1"/>
    <col min="5" max="5" width="18" style="21" customWidth="1"/>
    <col min="6" max="6" width="18" style="5" customWidth="1"/>
    <col min="7" max="7" width="18" style="24" customWidth="1"/>
    <col min="8" max="10" width="18" style="2" customWidth="1"/>
    <col min="11" max="11" width="18" style="3" customWidth="1"/>
    <col min="12" max="13" width="18" style="5" customWidth="1"/>
    <col min="14" max="14" width="18" style="2" customWidth="1"/>
    <col min="15" max="17" width="18" style="5" customWidth="1"/>
    <col min="18" max="18" width="18" style="24" customWidth="1"/>
    <col min="19" max="20" width="18" style="5" customWidth="1"/>
    <col min="21" max="21" width="38.28515625" style="5" bestFit="1" customWidth="1"/>
    <col min="22" max="22" width="18" style="5" customWidth="1"/>
    <col min="23" max="26" width="18" style="10" customWidth="1"/>
    <col min="27" max="33" width="18" style="2" customWidth="1"/>
    <col min="34" max="34" width="17.7109375" style="2" bestFit="1" customWidth="1"/>
    <col min="35" max="36" width="19.7109375" style="5" customWidth="1"/>
    <col min="37" max="37" width="20" style="5" customWidth="1"/>
    <col min="38" max="38" width="18" style="23" customWidth="1"/>
    <col min="39" max="39" width="18" style="22" customWidth="1"/>
    <col min="40" max="40" width="18" style="21" customWidth="1"/>
    <col min="41" max="46" width="18" style="2" customWidth="1"/>
    <col min="47" max="47" width="18" style="20" customWidth="1"/>
    <col min="48" max="48" width="18" style="19" customWidth="1"/>
    <col min="49" max="49" width="18" style="2" customWidth="1"/>
    <col min="50" max="50" width="18" style="18" customWidth="1"/>
    <col min="51" max="52" width="18" style="5" customWidth="1"/>
    <col min="53" max="53" width="18" style="143" customWidth="1"/>
    <col min="54" max="54" width="18" style="5" customWidth="1"/>
    <col min="55" max="55" width="18" style="17" customWidth="1"/>
    <col min="56" max="56" width="18" style="5" customWidth="1"/>
    <col min="57" max="57" width="18" style="17" customWidth="1"/>
    <col min="58" max="58" width="18" style="5" customWidth="1"/>
    <col min="59" max="59" width="18" style="17" customWidth="1"/>
    <col min="60" max="60" width="18" style="5" customWidth="1"/>
    <col min="61" max="61" width="18" style="17" customWidth="1"/>
    <col min="62" max="62" width="18" style="5" customWidth="1"/>
    <col min="63" max="63" width="18" style="17" customWidth="1"/>
    <col min="64" max="64" width="18" style="5" customWidth="1"/>
    <col min="65" max="65" width="18" style="16" customWidth="1"/>
    <col min="66" max="66" width="18" style="15" customWidth="1"/>
    <col min="67" max="67" width="18" style="13" customWidth="1"/>
    <col min="68" max="68" width="18" style="14" customWidth="1"/>
    <col min="69" max="69" width="18" style="13" customWidth="1"/>
    <col min="70" max="70" width="18" style="12" customWidth="1"/>
    <col min="71" max="71" width="18" style="11" customWidth="1"/>
    <col min="72" max="79" width="18" style="10" customWidth="1"/>
    <col min="80" max="81" width="19.5703125" style="85" customWidth="1"/>
    <col min="82" max="82" width="18" style="2" customWidth="1"/>
    <col min="83" max="83" width="19.7109375" style="8" customWidth="1"/>
    <col min="84" max="84" width="19.7109375" style="9" customWidth="1"/>
    <col min="85" max="85" width="19.5703125" style="5" customWidth="1"/>
    <col min="86" max="87" width="19.7109375" style="9" customWidth="1"/>
    <col min="88" max="89" width="19.7109375" style="5" customWidth="1"/>
    <col min="90" max="91" width="18" style="2" customWidth="1"/>
    <col min="92" max="92" width="18" style="5" customWidth="1"/>
    <col min="93" max="93" width="18" style="2" customWidth="1"/>
    <col min="94" max="94" width="18" style="5" customWidth="1"/>
    <col min="95" max="97" width="18" style="25" customWidth="1"/>
    <col min="98" max="98" width="18" style="8" customWidth="1"/>
    <col min="99" max="100" width="18" style="5" customWidth="1"/>
    <col min="101" max="101" width="18" style="110" customWidth="1"/>
    <col min="102" max="102" width="18" style="111" customWidth="1"/>
    <col min="103" max="103" width="18" style="110" customWidth="1"/>
    <col min="104" max="104" width="18" style="6" customWidth="1"/>
    <col min="105" max="106" width="18" style="5" customWidth="1"/>
    <col min="107" max="107" width="19.7109375" style="5" customWidth="1"/>
    <col min="108" max="109" width="18" style="5" customWidth="1"/>
    <col min="110" max="110" width="18" style="2" customWidth="1"/>
    <col min="111" max="111" width="18" style="7" customWidth="1"/>
    <col min="112" max="113" width="18" style="6" customWidth="1"/>
    <col min="114" max="114" width="19.28515625" style="5" bestFit="1" customWidth="1"/>
    <col min="115" max="115" width="18.5703125" style="4" customWidth="1"/>
    <col min="116" max="119" width="18" style="3" customWidth="1"/>
    <col min="120" max="122" width="18" style="2" customWidth="1"/>
    <col min="123" max="123" width="18" style="138" customWidth="1"/>
    <col min="124" max="124" width="21.7109375" style="139" customWidth="1"/>
    <col min="125" max="125" width="0" style="1" hidden="1" customWidth="1"/>
    <col min="126" max="16384" width="8.7109375" style="1" hidden="1"/>
  </cols>
  <sheetData>
    <row r="1" spans="1:124" s="162" customFormat="1" ht="28.5" customHeight="1" thickBot="1" x14ac:dyDescent="0.6">
      <c r="A1" s="254" t="s">
        <v>256</v>
      </c>
      <c r="B1" s="255"/>
      <c r="C1" s="255"/>
      <c r="D1" s="256"/>
      <c r="E1" s="257" t="s">
        <v>227</v>
      </c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159"/>
      <c r="R1" s="159"/>
      <c r="S1" s="159"/>
      <c r="T1" s="159"/>
      <c r="U1" s="159"/>
      <c r="V1" s="159"/>
      <c r="W1" s="160"/>
      <c r="X1" s="160"/>
      <c r="Y1" s="160"/>
      <c r="Z1" s="161"/>
      <c r="AA1" s="259" t="s">
        <v>226</v>
      </c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1"/>
      <c r="AZ1" s="262" t="s">
        <v>225</v>
      </c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4"/>
      <c r="BN1" s="263"/>
      <c r="BO1" s="264"/>
      <c r="BP1" s="263"/>
      <c r="BQ1" s="264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5"/>
      <c r="CU1" s="244" t="s">
        <v>224</v>
      </c>
      <c r="CV1" s="245"/>
      <c r="CW1" s="245"/>
      <c r="CX1" s="245"/>
      <c r="CY1" s="245"/>
      <c r="CZ1" s="244" t="s">
        <v>223</v>
      </c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6"/>
    </row>
    <row r="2" spans="1:124" s="72" customFormat="1" ht="19.5" thickBot="1" x14ac:dyDescent="0.35">
      <c r="A2" s="74"/>
      <c r="B2" s="73"/>
      <c r="C2" s="73"/>
      <c r="D2" s="73"/>
      <c r="E2" s="269" t="s">
        <v>222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6" t="s">
        <v>221</v>
      </c>
      <c r="R2" s="266"/>
      <c r="S2" s="266"/>
      <c r="T2" s="266"/>
      <c r="U2" s="266"/>
      <c r="V2" s="266"/>
      <c r="W2" s="266"/>
      <c r="X2" s="266"/>
      <c r="Y2" s="266"/>
      <c r="Z2" s="266"/>
      <c r="AA2" s="269" t="s">
        <v>220</v>
      </c>
      <c r="AB2" s="269"/>
      <c r="AC2" s="269"/>
      <c r="AD2" s="269"/>
      <c r="AE2" s="269"/>
      <c r="AF2" s="269"/>
      <c r="AG2" s="269"/>
      <c r="AH2" s="269"/>
      <c r="AI2" s="266" t="s">
        <v>219</v>
      </c>
      <c r="AJ2" s="266"/>
      <c r="AK2" s="266"/>
      <c r="AL2" s="269" t="s">
        <v>218</v>
      </c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47" t="s">
        <v>217</v>
      </c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9"/>
      <c r="CB2" s="241" t="s">
        <v>216</v>
      </c>
      <c r="CC2" s="241"/>
      <c r="CD2" s="241"/>
      <c r="CE2" s="241"/>
      <c r="CF2" s="241"/>
      <c r="CG2" s="241"/>
      <c r="CH2" s="241"/>
      <c r="CI2" s="241"/>
      <c r="CJ2" s="241"/>
      <c r="CK2" s="241"/>
      <c r="CL2" s="251" t="s">
        <v>215</v>
      </c>
      <c r="CM2" s="252"/>
      <c r="CN2" s="252"/>
      <c r="CO2" s="252"/>
      <c r="CP2" s="252"/>
      <c r="CQ2" s="252"/>
      <c r="CR2" s="252"/>
      <c r="CS2" s="252"/>
      <c r="CT2" s="253"/>
      <c r="CU2" s="241" t="s">
        <v>214</v>
      </c>
      <c r="CV2" s="242"/>
      <c r="CW2" s="242"/>
      <c r="CX2" s="242"/>
      <c r="CY2" s="250"/>
      <c r="CZ2" s="266" t="s">
        <v>213</v>
      </c>
      <c r="DA2" s="267"/>
      <c r="DB2" s="267"/>
      <c r="DC2" s="267"/>
      <c r="DD2" s="267"/>
      <c r="DE2" s="267"/>
      <c r="DF2" s="267"/>
      <c r="DG2" s="267"/>
      <c r="DH2" s="267"/>
      <c r="DI2" s="268"/>
      <c r="DJ2" s="241" t="s">
        <v>212</v>
      </c>
      <c r="DK2" s="242"/>
      <c r="DL2" s="242"/>
      <c r="DM2" s="242"/>
      <c r="DN2" s="242"/>
      <c r="DO2" s="242"/>
      <c r="DP2" s="242"/>
      <c r="DQ2" s="242"/>
      <c r="DR2" s="242"/>
      <c r="DS2" s="242"/>
      <c r="DT2" s="243"/>
    </row>
    <row r="3" spans="1:124" s="70" customFormat="1" ht="123" customHeight="1" x14ac:dyDescent="0.25">
      <c r="A3" s="71" t="s">
        <v>291</v>
      </c>
      <c r="B3" s="71" t="s">
        <v>211</v>
      </c>
      <c r="C3" s="71" t="s">
        <v>210</v>
      </c>
      <c r="D3" s="71" t="s">
        <v>209</v>
      </c>
      <c r="E3" s="144" t="s">
        <v>208</v>
      </c>
      <c r="F3" s="144" t="s">
        <v>207</v>
      </c>
      <c r="G3" s="86" t="s">
        <v>206</v>
      </c>
      <c r="H3" s="87" t="s">
        <v>205</v>
      </c>
      <c r="I3" s="87" t="s">
        <v>204</v>
      </c>
      <c r="J3" s="87" t="s">
        <v>203</v>
      </c>
      <c r="K3" s="88" t="s">
        <v>202</v>
      </c>
      <c r="L3" s="88" t="s">
        <v>201</v>
      </c>
      <c r="M3" s="88" t="s">
        <v>200</v>
      </c>
      <c r="N3" s="88" t="s">
        <v>199</v>
      </c>
      <c r="O3" s="89" t="s">
        <v>198</v>
      </c>
      <c r="P3" s="89" t="s">
        <v>197</v>
      </c>
      <c r="Q3" s="90" t="s">
        <v>257</v>
      </c>
      <c r="R3" s="91" t="s">
        <v>270</v>
      </c>
      <c r="S3" s="107" t="s">
        <v>258</v>
      </c>
      <c r="T3" s="92" t="s">
        <v>267</v>
      </c>
      <c r="U3" s="93" t="s">
        <v>259</v>
      </c>
      <c r="V3" s="94" t="s">
        <v>266</v>
      </c>
      <c r="W3" s="95" t="s">
        <v>251</v>
      </c>
      <c r="X3" s="96" t="s">
        <v>271</v>
      </c>
      <c r="Y3" s="96" t="s">
        <v>272</v>
      </c>
      <c r="Z3" s="96" t="s">
        <v>273</v>
      </c>
      <c r="AA3" s="89" t="s">
        <v>196</v>
      </c>
      <c r="AB3" s="89" t="s">
        <v>195</v>
      </c>
      <c r="AC3" s="89" t="s">
        <v>194</v>
      </c>
      <c r="AD3" s="89" t="s">
        <v>193</v>
      </c>
      <c r="AE3" s="89" t="s">
        <v>192</v>
      </c>
      <c r="AF3" s="89" t="s">
        <v>191</v>
      </c>
      <c r="AG3" s="89" t="s">
        <v>190</v>
      </c>
      <c r="AH3" s="89" t="s">
        <v>189</v>
      </c>
      <c r="AI3" s="97" t="s">
        <v>188</v>
      </c>
      <c r="AJ3" s="97" t="s">
        <v>187</v>
      </c>
      <c r="AK3" s="97" t="s">
        <v>186</v>
      </c>
      <c r="AL3" s="98" t="s">
        <v>185</v>
      </c>
      <c r="AM3" s="99" t="s">
        <v>184</v>
      </c>
      <c r="AN3" s="89" t="s">
        <v>183</v>
      </c>
      <c r="AO3" s="89" t="s">
        <v>182</v>
      </c>
      <c r="AP3" s="89" t="s">
        <v>181</v>
      </c>
      <c r="AQ3" s="89" t="s">
        <v>180</v>
      </c>
      <c r="AR3" s="89" t="s">
        <v>179</v>
      </c>
      <c r="AS3" s="89" t="s">
        <v>178</v>
      </c>
      <c r="AT3" s="89" t="s">
        <v>177</v>
      </c>
      <c r="AU3" s="100" t="s">
        <v>176</v>
      </c>
      <c r="AV3" s="99" t="s">
        <v>175</v>
      </c>
      <c r="AW3" s="89" t="s">
        <v>174</v>
      </c>
      <c r="AX3" s="89" t="s">
        <v>173</v>
      </c>
      <c r="AY3" s="89" t="s">
        <v>172</v>
      </c>
      <c r="AZ3" s="178" t="s">
        <v>171</v>
      </c>
      <c r="BA3" s="179" t="s">
        <v>170</v>
      </c>
      <c r="BB3" s="178" t="s">
        <v>169</v>
      </c>
      <c r="BC3" s="178" t="s">
        <v>168</v>
      </c>
      <c r="BD3" s="178" t="s">
        <v>167</v>
      </c>
      <c r="BE3" s="178" t="s">
        <v>166</v>
      </c>
      <c r="BF3" s="178" t="s">
        <v>165</v>
      </c>
      <c r="BG3" s="178" t="s">
        <v>164</v>
      </c>
      <c r="BH3" s="178" t="s">
        <v>163</v>
      </c>
      <c r="BI3" s="178" t="s">
        <v>162</v>
      </c>
      <c r="BJ3" s="178" t="s">
        <v>161</v>
      </c>
      <c r="BK3" s="178" t="s">
        <v>160</v>
      </c>
      <c r="BL3" s="178" t="s">
        <v>159</v>
      </c>
      <c r="BM3" s="178" t="s">
        <v>158</v>
      </c>
      <c r="BN3" s="180" t="s">
        <v>157</v>
      </c>
      <c r="BO3" s="179" t="s">
        <v>156</v>
      </c>
      <c r="BP3" s="181" t="s">
        <v>155</v>
      </c>
      <c r="BQ3" s="182" t="s">
        <v>154</v>
      </c>
      <c r="BR3" s="179" t="s">
        <v>153</v>
      </c>
      <c r="BS3" s="181" t="s">
        <v>152</v>
      </c>
      <c r="BT3" s="181" t="s">
        <v>151</v>
      </c>
      <c r="BU3" s="179" t="s">
        <v>150</v>
      </c>
      <c r="BV3" s="179" t="s">
        <v>149</v>
      </c>
      <c r="BW3" s="179" t="s">
        <v>148</v>
      </c>
      <c r="BX3" s="179" t="s">
        <v>147</v>
      </c>
      <c r="BY3" s="179" t="s">
        <v>146</v>
      </c>
      <c r="BZ3" s="179" t="s">
        <v>145</v>
      </c>
      <c r="CA3" s="179" t="s">
        <v>144</v>
      </c>
      <c r="CB3" s="101" t="s">
        <v>307</v>
      </c>
      <c r="CC3" s="101" t="s">
        <v>308</v>
      </c>
      <c r="CD3" s="88" t="s">
        <v>143</v>
      </c>
      <c r="CE3" s="230" t="s">
        <v>309</v>
      </c>
      <c r="CF3" s="231" t="s">
        <v>310</v>
      </c>
      <c r="CG3" s="231" t="s">
        <v>311</v>
      </c>
      <c r="CH3" s="231" t="s">
        <v>312</v>
      </c>
      <c r="CI3" s="231" t="s">
        <v>313</v>
      </c>
      <c r="CJ3" s="231" t="s">
        <v>314</v>
      </c>
      <c r="CK3" s="231" t="s">
        <v>315</v>
      </c>
      <c r="CL3" s="172" t="s">
        <v>142</v>
      </c>
      <c r="CM3" s="172" t="s">
        <v>141</v>
      </c>
      <c r="CN3" s="172" t="s">
        <v>140</v>
      </c>
      <c r="CO3" s="172" t="s">
        <v>139</v>
      </c>
      <c r="CP3" s="172" t="s">
        <v>138</v>
      </c>
      <c r="CQ3" s="173" t="s">
        <v>137</v>
      </c>
      <c r="CR3" s="172" t="s">
        <v>136</v>
      </c>
      <c r="CS3" s="172" t="s">
        <v>135</v>
      </c>
      <c r="CT3" s="174" t="s">
        <v>274</v>
      </c>
      <c r="CU3" s="88" t="s">
        <v>134</v>
      </c>
      <c r="CV3" s="88" t="s">
        <v>133</v>
      </c>
      <c r="CW3" s="88" t="s">
        <v>132</v>
      </c>
      <c r="CX3" s="103" t="s">
        <v>131</v>
      </c>
      <c r="CY3" s="88" t="s">
        <v>130</v>
      </c>
      <c r="CZ3" s="104" t="s">
        <v>129</v>
      </c>
      <c r="DA3" s="102" t="s">
        <v>128</v>
      </c>
      <c r="DB3" s="102" t="s">
        <v>127</v>
      </c>
      <c r="DC3" s="102" t="s">
        <v>126</v>
      </c>
      <c r="DD3" s="102" t="s">
        <v>125</v>
      </c>
      <c r="DE3" s="102" t="s">
        <v>124</v>
      </c>
      <c r="DF3" s="102" t="s">
        <v>123</v>
      </c>
      <c r="DG3" s="102" t="s">
        <v>304</v>
      </c>
      <c r="DH3" s="102" t="s">
        <v>305</v>
      </c>
      <c r="DI3" s="102" t="s">
        <v>306</v>
      </c>
      <c r="DJ3" s="88" t="s">
        <v>279</v>
      </c>
      <c r="DK3" s="88" t="s">
        <v>278</v>
      </c>
      <c r="DL3" s="88" t="s">
        <v>280</v>
      </c>
      <c r="DM3" s="88" t="s">
        <v>281</v>
      </c>
      <c r="DN3" s="88" t="s">
        <v>282</v>
      </c>
      <c r="DO3" s="88" t="s">
        <v>283</v>
      </c>
      <c r="DP3" s="88" t="s">
        <v>284</v>
      </c>
      <c r="DQ3" s="88" t="s">
        <v>285</v>
      </c>
      <c r="DR3" s="88" t="s">
        <v>286</v>
      </c>
      <c r="DS3" s="105" t="s">
        <v>120</v>
      </c>
      <c r="DT3" s="106" t="s">
        <v>277</v>
      </c>
    </row>
    <row r="4" spans="1:124" s="30" customFormat="1" ht="17.25" customHeight="1" x14ac:dyDescent="0.25">
      <c r="A4" s="186" t="s">
        <v>119</v>
      </c>
      <c r="B4" s="187">
        <v>4</v>
      </c>
      <c r="C4" s="188" t="s">
        <v>6</v>
      </c>
      <c r="D4" s="126">
        <v>305.60000000000002</v>
      </c>
      <c r="E4" s="132">
        <v>57517</v>
      </c>
      <c r="F4" s="189">
        <v>5.8212058212058215E-2</v>
      </c>
      <c r="G4" s="81">
        <v>188.2100785340314</v>
      </c>
      <c r="H4" s="112">
        <v>28076</v>
      </c>
      <c r="I4" s="190">
        <f t="shared" ref="I4:I35" si="0">((H4/E4)*100)</f>
        <v>48.813394300815411</v>
      </c>
      <c r="J4" s="112">
        <v>29441</v>
      </c>
      <c r="K4" s="82">
        <f t="shared" ref="K4:K35" si="1">((J4/E4)*100)</f>
        <v>51.186605699184582</v>
      </c>
      <c r="L4" s="83">
        <v>25.07084861866926</v>
      </c>
      <c r="M4" s="83">
        <v>49.131561103673697</v>
      </c>
      <c r="N4" s="83">
        <v>25.79759027765704</v>
      </c>
      <c r="O4" s="191">
        <v>4.456073856425057</v>
      </c>
      <c r="P4" s="52">
        <v>4</v>
      </c>
      <c r="Q4" s="192">
        <v>51</v>
      </c>
      <c r="R4" s="193">
        <v>4.4000000000000004</v>
      </c>
      <c r="S4" s="194">
        <v>59344</v>
      </c>
      <c r="T4" s="195">
        <v>2.2999999999999998</v>
      </c>
      <c r="U4" s="195" t="s">
        <v>260</v>
      </c>
      <c r="V4" s="196">
        <v>5127</v>
      </c>
      <c r="W4" s="197" t="s">
        <v>1</v>
      </c>
      <c r="X4" s="198">
        <v>589</v>
      </c>
      <c r="Y4" s="194">
        <v>220327471.09</v>
      </c>
      <c r="Z4" s="199">
        <v>99.769100169779293</v>
      </c>
      <c r="AA4" s="200">
        <v>-6.61</v>
      </c>
      <c r="AB4" s="200">
        <v>1.5758000000000001</v>
      </c>
      <c r="AC4" s="200">
        <v>81.48</v>
      </c>
      <c r="AD4" s="200">
        <v>18.520870745915641</v>
      </c>
      <c r="AE4" s="200">
        <v>11.85</v>
      </c>
      <c r="AF4" s="200">
        <v>4.0320999999999998</v>
      </c>
      <c r="AG4" s="52">
        <v>5.5580491683445112</v>
      </c>
      <c r="AH4" s="200">
        <v>18.563700000000001</v>
      </c>
      <c r="AI4" s="53">
        <v>171436000</v>
      </c>
      <c r="AJ4" s="133">
        <v>182648000</v>
      </c>
      <c r="AK4" s="56">
        <v>-11496000</v>
      </c>
      <c r="AL4" s="121">
        <v>36841000</v>
      </c>
      <c r="AM4" s="123">
        <f t="shared" ref="AM4:AM15" si="2">AL4/AN4</f>
        <v>1513.412479973709</v>
      </c>
      <c r="AN4" s="134">
        <v>24343</v>
      </c>
      <c r="AO4" s="121">
        <v>597000</v>
      </c>
      <c r="AP4" s="123">
        <f t="shared" ref="AP4:AP15" si="3">AO4/AQ4</f>
        <v>3470.9302325581393</v>
      </c>
      <c r="AQ4" s="121">
        <v>172</v>
      </c>
      <c r="AR4" s="121">
        <v>12506000</v>
      </c>
      <c r="AS4" s="122">
        <f t="shared" ref="AS4:AS15" si="4">AR4/AT4</f>
        <v>6585.5713533438648</v>
      </c>
      <c r="AT4" s="56">
        <v>1899</v>
      </c>
      <c r="AU4" s="124">
        <v>0</v>
      </c>
      <c r="AV4" s="123">
        <v>0</v>
      </c>
      <c r="AW4" s="66">
        <v>0</v>
      </c>
      <c r="AX4" s="202">
        <v>139.83668849111004</v>
      </c>
      <c r="AY4" s="203">
        <v>16.148379410918949</v>
      </c>
      <c r="AZ4" s="53">
        <v>34423816.824000001</v>
      </c>
      <c r="BA4" s="60">
        <v>20.079689694113256</v>
      </c>
      <c r="BB4" s="204">
        <v>3031785.2476999997</v>
      </c>
      <c r="BC4" s="64">
        <v>1.7684647610186892</v>
      </c>
      <c r="BD4" s="125">
        <v>21242744.16</v>
      </c>
      <c r="BE4" s="59">
        <v>12.391063813901397</v>
      </c>
      <c r="BF4" s="121">
        <v>11544228.328</v>
      </c>
      <c r="BG4" s="64">
        <v>6.7338413915396993</v>
      </c>
      <c r="BH4" s="121">
        <v>20547937.84</v>
      </c>
      <c r="BI4" s="59">
        <v>11.98577768963345</v>
      </c>
      <c r="BJ4" s="121">
        <v>18697962.731800001</v>
      </c>
      <c r="BK4" s="127">
        <v>10.906672304416809</v>
      </c>
      <c r="BL4" s="121">
        <v>21625313.895200003</v>
      </c>
      <c r="BM4" s="127">
        <v>12.614219822674352</v>
      </c>
      <c r="BN4" s="56">
        <v>19400228.629999999</v>
      </c>
      <c r="BO4" s="109">
        <v>11.316309660748033</v>
      </c>
      <c r="BP4" s="121">
        <v>20921982.350000001</v>
      </c>
      <c r="BQ4" s="130">
        <v>12.203960865862481</v>
      </c>
      <c r="BR4" s="205">
        <f>AZ4/E4</f>
        <v>598.49812792739544</v>
      </c>
      <c r="BS4" s="57">
        <f>BD4/E4</f>
        <v>369.32983570074936</v>
      </c>
      <c r="BT4" s="57">
        <f>BN4/E4</f>
        <v>337.29555835665974</v>
      </c>
      <c r="BU4" s="57">
        <f>BP4/E4</f>
        <v>363.75301823808616</v>
      </c>
      <c r="BV4" s="57">
        <f>BF4/E4</f>
        <v>200.70984801015351</v>
      </c>
      <c r="BW4" s="57">
        <f>BH4/E4</f>
        <v>357.24981901003184</v>
      </c>
      <c r="BX4" s="57">
        <f>BB4/E4</f>
        <v>52.711115804023152</v>
      </c>
      <c r="BY4" s="57">
        <f>BL4/E4</f>
        <v>375.98125589304038</v>
      </c>
      <c r="BZ4" s="225"/>
      <c r="CA4" s="57">
        <v>325.08584821531025</v>
      </c>
      <c r="CB4" s="232">
        <v>420.49</v>
      </c>
      <c r="CC4" s="232">
        <v>714.25</v>
      </c>
      <c r="CD4" s="202">
        <v>345.27379534157666</v>
      </c>
      <c r="CE4" s="52">
        <v>73.16432655826523</v>
      </c>
      <c r="CF4" s="55">
        <v>10014.33</v>
      </c>
      <c r="CG4" s="52">
        <v>24.779744921049641</v>
      </c>
      <c r="CH4" s="56">
        <v>19779.89</v>
      </c>
      <c r="CI4" s="52">
        <v>48.943926230353959</v>
      </c>
      <c r="CJ4" s="55">
        <v>10619.15</v>
      </c>
      <c r="CK4" s="52">
        <v>26.276328848596393</v>
      </c>
      <c r="CL4" s="53">
        <v>51835</v>
      </c>
      <c r="CM4" s="206">
        <v>49.775248384296319</v>
      </c>
      <c r="CN4" s="140">
        <v>606.92900000000009</v>
      </c>
      <c r="CO4" s="54">
        <f>E4/CN4</f>
        <v>94.767262727600738</v>
      </c>
      <c r="CP4" s="170">
        <v>2029.7</v>
      </c>
      <c r="CQ4" s="207">
        <v>2</v>
      </c>
      <c r="CR4" s="207">
        <v>13</v>
      </c>
      <c r="CS4" s="188">
        <v>2</v>
      </c>
      <c r="CT4" s="208">
        <v>6.1363122371815262</v>
      </c>
      <c r="CU4" s="121">
        <v>40318000</v>
      </c>
      <c r="CV4" s="121">
        <v>36870000</v>
      </c>
      <c r="CW4" s="52">
        <v>109.35</v>
      </c>
      <c r="CX4" s="200">
        <v>63.53</v>
      </c>
      <c r="CY4" s="200">
        <v>2.37</v>
      </c>
      <c r="CZ4" s="187" t="s">
        <v>275</v>
      </c>
      <c r="DA4" s="134">
        <v>53000</v>
      </c>
      <c r="DB4" s="134">
        <v>329000</v>
      </c>
      <c r="DC4" s="134">
        <v>0</v>
      </c>
      <c r="DD4" s="134">
        <v>12000</v>
      </c>
      <c r="DE4" s="136">
        <v>4000</v>
      </c>
      <c r="DF4" s="135">
        <v>378480</v>
      </c>
      <c r="DG4" s="235" t="s">
        <v>268</v>
      </c>
      <c r="DH4" s="235" t="s">
        <v>268</v>
      </c>
      <c r="DI4" s="235" t="s">
        <v>268</v>
      </c>
      <c r="DJ4" s="210">
        <v>9</v>
      </c>
      <c r="DK4" s="211">
        <v>6390.7777777777774</v>
      </c>
      <c r="DL4" s="186">
        <v>45</v>
      </c>
      <c r="DM4" s="186">
        <v>55</v>
      </c>
      <c r="DN4" s="186">
        <v>0</v>
      </c>
      <c r="DO4" s="186">
        <v>0</v>
      </c>
      <c r="DP4" s="186">
        <v>0</v>
      </c>
      <c r="DQ4" s="186">
        <v>67</v>
      </c>
      <c r="DR4" s="186">
        <v>33</v>
      </c>
      <c r="DS4" s="198">
        <v>567</v>
      </c>
      <c r="DT4" s="212">
        <f t="shared" ref="DT4:DT15" si="5">E4/DS4</f>
        <v>101.44091710758377</v>
      </c>
    </row>
    <row r="5" spans="1:124" s="30" customFormat="1" ht="17.25" customHeight="1" x14ac:dyDescent="0.25">
      <c r="A5" s="186" t="s">
        <v>299</v>
      </c>
      <c r="B5" s="187">
        <v>4</v>
      </c>
      <c r="C5" s="188" t="s">
        <v>6</v>
      </c>
      <c r="D5" s="126">
        <v>7809.4</v>
      </c>
      <c r="E5" s="132">
        <v>29594</v>
      </c>
      <c r="F5" s="189">
        <v>-3.8500276162318464E-2</v>
      </c>
      <c r="G5" s="81">
        <v>3.7895356877609037</v>
      </c>
      <c r="H5" s="112">
        <v>14375</v>
      </c>
      <c r="I5" s="190">
        <f t="shared" si="0"/>
        <v>48.574035277421103</v>
      </c>
      <c r="J5" s="112">
        <v>15219</v>
      </c>
      <c r="K5" s="82">
        <f t="shared" si="1"/>
        <v>51.425964722578897</v>
      </c>
      <c r="L5" s="83">
        <v>25.67750219639116</v>
      </c>
      <c r="M5" s="83">
        <v>49.672230857606273</v>
      </c>
      <c r="N5" s="83">
        <v>24.650266946002571</v>
      </c>
      <c r="O5" s="191">
        <v>9.4748935595053059</v>
      </c>
      <c r="P5" s="52">
        <v>2.4000000000000057</v>
      </c>
      <c r="Q5" s="192">
        <v>66</v>
      </c>
      <c r="R5" s="193">
        <v>3.1</v>
      </c>
      <c r="S5" s="194">
        <v>52003</v>
      </c>
      <c r="T5" s="195">
        <v>2.4</v>
      </c>
      <c r="U5" s="195" t="s">
        <v>261</v>
      </c>
      <c r="V5" s="196">
        <v>2900</v>
      </c>
      <c r="W5" s="197" t="s">
        <v>1</v>
      </c>
      <c r="X5" s="198">
        <v>191</v>
      </c>
      <c r="Y5" s="194">
        <v>82011852.5</v>
      </c>
      <c r="Z5" s="199">
        <v>74.041884816753921</v>
      </c>
      <c r="AA5" s="200">
        <v>8.07</v>
      </c>
      <c r="AB5" s="200">
        <v>6.9519000000000002</v>
      </c>
      <c r="AC5" s="200">
        <v>63.33</v>
      </c>
      <c r="AD5" s="200">
        <v>36.672106114138572</v>
      </c>
      <c r="AE5" s="200">
        <v>5.0199999999999996</v>
      </c>
      <c r="AF5" s="200">
        <v>7.0906000000000002</v>
      </c>
      <c r="AG5" s="52">
        <v>5.5039220989991886</v>
      </c>
      <c r="AH5" s="200">
        <v>20.448</v>
      </c>
      <c r="AI5" s="53">
        <v>98465000</v>
      </c>
      <c r="AJ5" s="133">
        <v>133592000</v>
      </c>
      <c r="AK5" s="56">
        <v>4761000</v>
      </c>
      <c r="AL5" s="121">
        <v>14097000</v>
      </c>
      <c r="AM5" s="123">
        <f t="shared" si="2"/>
        <v>1278.987479586282</v>
      </c>
      <c r="AN5" s="134">
        <v>11022</v>
      </c>
      <c r="AO5" s="121">
        <v>6034000</v>
      </c>
      <c r="AP5" s="123">
        <f t="shared" si="3"/>
        <v>4071.5249662618085</v>
      </c>
      <c r="AQ5" s="121">
        <v>1482</v>
      </c>
      <c r="AR5" s="121">
        <v>3336000</v>
      </c>
      <c r="AS5" s="122">
        <f t="shared" si="4"/>
        <v>4520.3252032520322</v>
      </c>
      <c r="AT5" s="56">
        <v>738</v>
      </c>
      <c r="AU5" s="124">
        <v>74000</v>
      </c>
      <c r="AV5" s="123">
        <f>AU5/AW5</f>
        <v>6727.272727272727</v>
      </c>
      <c r="AW5" s="201">
        <v>11</v>
      </c>
      <c r="AX5" s="202">
        <v>266.27412939127481</v>
      </c>
      <c r="AY5" s="185" t="s">
        <v>294</v>
      </c>
      <c r="AZ5" s="53">
        <v>10285000</v>
      </c>
      <c r="BA5" s="60">
        <v>10.445335906159549</v>
      </c>
      <c r="BB5" s="204">
        <v>3439000</v>
      </c>
      <c r="BC5" s="64">
        <v>3.4926115878738639</v>
      </c>
      <c r="BD5" s="125">
        <v>10892000</v>
      </c>
      <c r="BE5" s="59">
        <v>11.061798608642665</v>
      </c>
      <c r="BF5" s="121">
        <v>10087000</v>
      </c>
      <c r="BG5" s="64">
        <v>10.244249225613162</v>
      </c>
      <c r="BH5" s="121">
        <v>7254000</v>
      </c>
      <c r="BI5" s="59">
        <v>7.3670847509267254</v>
      </c>
      <c r="BJ5" s="121">
        <v>13548000</v>
      </c>
      <c r="BK5" s="127">
        <v>13.75920377799218</v>
      </c>
      <c r="BL5" s="121">
        <v>22177000</v>
      </c>
      <c r="BM5" s="127">
        <v>22.522723810491037</v>
      </c>
      <c r="BN5" s="56">
        <v>13564000</v>
      </c>
      <c r="BO5" s="109">
        <v>13.775453206723201</v>
      </c>
      <c r="BP5" s="121">
        <v>7219000</v>
      </c>
      <c r="BQ5" s="130">
        <v>7.3315391255776161</v>
      </c>
      <c r="BR5" s="205">
        <f t="shared" ref="BR5:BR15" si="6">AZ5/E5</f>
        <v>347.53666283706156</v>
      </c>
      <c r="BS5" s="57">
        <f t="shared" ref="BS5:BS15" si="7">BD5/E5</f>
        <v>368.04757721159694</v>
      </c>
      <c r="BT5" s="57">
        <f t="shared" ref="BT5:BT15" si="8">BN5/E5</f>
        <v>458.33614921943638</v>
      </c>
      <c r="BU5" s="57">
        <f t="shared" ref="BU5:BU15" si="9">BP5/E5</f>
        <v>243.9345813340542</v>
      </c>
      <c r="BV5" s="57">
        <f t="shared" ref="BV5:BV15" si="10">BF5/E5</f>
        <v>340.84611745624113</v>
      </c>
      <c r="BW5" s="57">
        <f t="shared" ref="BW5:BW15" si="11">BH5/E5</f>
        <v>245.11725349733055</v>
      </c>
      <c r="BX5" s="57">
        <f t="shared" ref="BX5:BX15" si="12">BB5/E5</f>
        <v>116.2059877002095</v>
      </c>
      <c r="BY5" s="57">
        <f t="shared" ref="BY5:BY15" si="13">BL5/E5</f>
        <v>749.37487328512532</v>
      </c>
      <c r="BZ5" s="225"/>
      <c r="CA5" s="57">
        <v>457.7954990876529</v>
      </c>
      <c r="CB5" s="232">
        <v>912.38</v>
      </c>
      <c r="CC5" s="232">
        <v>525</v>
      </c>
      <c r="CD5" s="202">
        <v>520.95808383233532</v>
      </c>
      <c r="CE5" s="52">
        <v>43.738210164225478</v>
      </c>
      <c r="CF5" s="55">
        <v>3687.04</v>
      </c>
      <c r="CG5" s="52">
        <v>21.308625536321941</v>
      </c>
      <c r="CH5" s="56">
        <v>3173</v>
      </c>
      <c r="CI5" s="52">
        <v>18.337818094392659</v>
      </c>
      <c r="CJ5" s="55">
        <v>10443</v>
      </c>
      <c r="CK5" s="52">
        <v>60.3535563692854</v>
      </c>
      <c r="CL5" s="53">
        <v>30475</v>
      </c>
      <c r="CM5" s="206">
        <v>49.227235438884328</v>
      </c>
      <c r="CN5" s="185" t="s">
        <v>294</v>
      </c>
      <c r="CO5" s="185" t="s">
        <v>294</v>
      </c>
      <c r="CP5" s="185" t="s">
        <v>294</v>
      </c>
      <c r="CQ5" s="185" t="s">
        <v>294</v>
      </c>
      <c r="CR5" s="185" t="s">
        <v>294</v>
      </c>
      <c r="CS5" s="188">
        <v>2</v>
      </c>
      <c r="CT5" s="208">
        <v>7.294811883889893</v>
      </c>
      <c r="CU5" s="121">
        <v>22956000</v>
      </c>
      <c r="CV5" s="121">
        <v>28695000</v>
      </c>
      <c r="CW5" s="52">
        <v>80</v>
      </c>
      <c r="CX5" s="200">
        <v>122.92</v>
      </c>
      <c r="CY5" s="200">
        <v>17.579999999999998</v>
      </c>
      <c r="CZ5" s="187" t="s">
        <v>0</v>
      </c>
      <c r="DA5" s="134">
        <v>19226</v>
      </c>
      <c r="DB5" s="134">
        <v>351000</v>
      </c>
      <c r="DC5" s="134">
        <v>0</v>
      </c>
      <c r="DD5" s="134">
        <v>13870</v>
      </c>
      <c r="DE5" s="136">
        <v>0</v>
      </c>
      <c r="DF5" s="135">
        <v>382409</v>
      </c>
      <c r="DG5" s="209">
        <v>6</v>
      </c>
      <c r="DH5" s="198">
        <v>6686</v>
      </c>
      <c r="DI5" s="209">
        <v>0</v>
      </c>
      <c r="DJ5" s="210">
        <v>9</v>
      </c>
      <c r="DK5" s="211">
        <v>3288.2222222222222</v>
      </c>
      <c r="DL5" s="186">
        <v>33</v>
      </c>
      <c r="DM5" s="186">
        <v>67</v>
      </c>
      <c r="DN5" s="186">
        <v>11</v>
      </c>
      <c r="DO5" s="186">
        <v>0</v>
      </c>
      <c r="DP5" s="186">
        <v>0</v>
      </c>
      <c r="DQ5" s="186">
        <v>67</v>
      </c>
      <c r="DR5" s="186">
        <v>33</v>
      </c>
      <c r="DS5" s="198">
        <v>293</v>
      </c>
      <c r="DT5" s="212">
        <f t="shared" si="5"/>
        <v>101.00341296928327</v>
      </c>
    </row>
    <row r="6" spans="1:124" s="30" customFormat="1" ht="15" customHeight="1" x14ac:dyDescent="0.25">
      <c r="A6" s="186" t="s">
        <v>118</v>
      </c>
      <c r="B6" s="187">
        <v>4</v>
      </c>
      <c r="C6" s="188" t="s">
        <v>6</v>
      </c>
      <c r="D6" s="126">
        <v>485</v>
      </c>
      <c r="E6" s="132">
        <v>47279</v>
      </c>
      <c r="F6" s="189">
        <v>5.9402169041857127E-2</v>
      </c>
      <c r="G6" s="81">
        <v>97.482474226804129</v>
      </c>
      <c r="H6" s="112">
        <v>22987</v>
      </c>
      <c r="I6" s="190">
        <f t="shared" si="0"/>
        <v>48.619894667822919</v>
      </c>
      <c r="J6" s="112">
        <v>24292</v>
      </c>
      <c r="K6" s="82">
        <f t="shared" si="1"/>
        <v>51.380105332177074</v>
      </c>
      <c r="L6" s="83">
        <v>21.732693161868905</v>
      </c>
      <c r="M6" s="83">
        <v>44.019543560566007</v>
      </c>
      <c r="N6" s="83">
        <v>34.247763277565092</v>
      </c>
      <c r="O6" s="191">
        <v>4.5918906914274835</v>
      </c>
      <c r="P6" s="52">
        <v>5.4000000000000057</v>
      </c>
      <c r="Q6" s="192">
        <v>98</v>
      </c>
      <c r="R6" s="193">
        <v>2.7</v>
      </c>
      <c r="S6" s="194">
        <v>55697</v>
      </c>
      <c r="T6" s="195">
        <v>2.2999999999999998</v>
      </c>
      <c r="U6" s="195" t="s">
        <v>260</v>
      </c>
      <c r="V6" s="196">
        <v>5052</v>
      </c>
      <c r="W6" s="197" t="s">
        <v>1</v>
      </c>
      <c r="X6" s="198">
        <v>363</v>
      </c>
      <c r="Y6" s="194">
        <v>159509331.65000001</v>
      </c>
      <c r="Z6" s="199">
        <v>183.04132231404958</v>
      </c>
      <c r="AA6" s="200">
        <v>4.1399999999999997</v>
      </c>
      <c r="AB6" s="200">
        <v>2.1097000000000001</v>
      </c>
      <c r="AC6" s="200">
        <v>69.37</v>
      </c>
      <c r="AD6" s="200">
        <v>30.43713826776472</v>
      </c>
      <c r="AE6" s="200">
        <v>5.39</v>
      </c>
      <c r="AF6" s="200">
        <v>2.5272000000000001</v>
      </c>
      <c r="AG6" s="52">
        <v>13.198372791396048</v>
      </c>
      <c r="AH6" s="200">
        <v>10.768000000000001</v>
      </c>
      <c r="AI6" s="53">
        <v>123463000</v>
      </c>
      <c r="AJ6" s="133">
        <v>156884000</v>
      </c>
      <c r="AK6" s="56">
        <v>-747000</v>
      </c>
      <c r="AL6" s="121">
        <v>21573000</v>
      </c>
      <c r="AM6" s="123">
        <f t="shared" si="2"/>
        <v>1212.3068277606069</v>
      </c>
      <c r="AN6" s="134">
        <v>17795</v>
      </c>
      <c r="AO6" s="121">
        <v>1872000</v>
      </c>
      <c r="AP6" s="123">
        <f t="shared" si="3"/>
        <v>1904.3743641912513</v>
      </c>
      <c r="AQ6" s="121">
        <v>983</v>
      </c>
      <c r="AR6" s="121">
        <v>5012000</v>
      </c>
      <c r="AS6" s="122">
        <f t="shared" si="4"/>
        <v>3726.3940520446095</v>
      </c>
      <c r="AT6" s="56">
        <v>1345</v>
      </c>
      <c r="AU6" s="124">
        <v>0</v>
      </c>
      <c r="AV6" s="123">
        <v>0</v>
      </c>
      <c r="AW6" s="66">
        <v>0</v>
      </c>
      <c r="AX6" s="202">
        <v>520.0730983589275</v>
      </c>
      <c r="AY6" s="203">
        <v>19.140207923574039</v>
      </c>
      <c r="AZ6" s="53">
        <v>4205000</v>
      </c>
      <c r="BA6" s="60">
        <v>3.4058786843021798</v>
      </c>
      <c r="BB6" s="204">
        <v>4413000</v>
      </c>
      <c r="BC6" s="64">
        <v>3.574350210184428</v>
      </c>
      <c r="BD6" s="125">
        <v>26897000</v>
      </c>
      <c r="BE6" s="59">
        <v>21.785474190648209</v>
      </c>
      <c r="BF6" s="121">
        <v>5805000</v>
      </c>
      <c r="BG6" s="64">
        <v>4.7018134987810116</v>
      </c>
      <c r="BH6" s="121">
        <v>15295000</v>
      </c>
      <c r="BI6" s="59">
        <v>12.388326867158582</v>
      </c>
      <c r="BJ6" s="121">
        <v>22538000</v>
      </c>
      <c r="BK6" s="127">
        <v>18.254861780452444</v>
      </c>
      <c r="BL6" s="121">
        <v>10484000</v>
      </c>
      <c r="BM6" s="127">
        <v>8.4916128718725439</v>
      </c>
      <c r="BN6" s="56">
        <v>15534000</v>
      </c>
      <c r="BO6" s="109">
        <v>12.581907130071357</v>
      </c>
      <c r="BP6" s="121">
        <v>18292000</v>
      </c>
      <c r="BQ6" s="130">
        <v>14.815774766529245</v>
      </c>
      <c r="BR6" s="205">
        <f t="shared" si="6"/>
        <v>88.940121406967151</v>
      </c>
      <c r="BS6" s="57">
        <f t="shared" si="7"/>
        <v>568.89951141098584</v>
      </c>
      <c r="BT6" s="57">
        <f t="shared" si="8"/>
        <v>328.56024873622539</v>
      </c>
      <c r="BU6" s="57">
        <f t="shared" si="9"/>
        <v>386.8948158802005</v>
      </c>
      <c r="BV6" s="57">
        <f t="shared" si="10"/>
        <v>122.78178472471922</v>
      </c>
      <c r="BW6" s="57">
        <f t="shared" si="11"/>
        <v>323.50515027813617</v>
      </c>
      <c r="BX6" s="57">
        <f t="shared" si="12"/>
        <v>93.339537638274919</v>
      </c>
      <c r="BY6" s="57">
        <f t="shared" si="13"/>
        <v>221.74749888957041</v>
      </c>
      <c r="BZ6" s="225"/>
      <c r="CA6" s="57">
        <v>476.70212990968508</v>
      </c>
      <c r="CB6" s="232">
        <v>680.05</v>
      </c>
      <c r="CC6" s="232">
        <v>1037</v>
      </c>
      <c r="CD6" s="202">
        <v>474.79629109300367</v>
      </c>
      <c r="CE6" s="52">
        <v>55.509856592799331</v>
      </c>
      <c r="CF6" s="55">
        <v>6743.01</v>
      </c>
      <c r="CG6" s="52">
        <v>25.322653996470677</v>
      </c>
      <c r="CH6" s="56">
        <v>8495</v>
      </c>
      <c r="CI6" s="52">
        <v>31.902065353605945</v>
      </c>
      <c r="CJ6" s="55">
        <v>11390.36</v>
      </c>
      <c r="CK6" s="52">
        <v>42.775280649923367</v>
      </c>
      <c r="CL6" s="53">
        <v>23973</v>
      </c>
      <c r="CM6" s="206">
        <v>68.802402703040926</v>
      </c>
      <c r="CN6" s="140">
        <v>718.90099999999995</v>
      </c>
      <c r="CO6" s="54">
        <f>E6/CN6</f>
        <v>65.765661753148208</v>
      </c>
      <c r="CP6" s="170">
        <v>411</v>
      </c>
      <c r="CQ6" s="207">
        <v>3</v>
      </c>
      <c r="CR6" s="207">
        <v>7</v>
      </c>
      <c r="CS6" s="188">
        <v>3</v>
      </c>
      <c r="CT6" s="208">
        <v>8.4897775876817789</v>
      </c>
      <c r="CU6" s="121">
        <v>9101000</v>
      </c>
      <c r="CV6" s="121">
        <v>9860000</v>
      </c>
      <c r="CW6" s="52">
        <v>92.3</v>
      </c>
      <c r="CX6" s="200">
        <v>166.63</v>
      </c>
      <c r="CY6" s="200">
        <v>1.37</v>
      </c>
      <c r="CZ6" s="187" t="s">
        <v>0</v>
      </c>
      <c r="DA6" s="134">
        <v>95000</v>
      </c>
      <c r="DB6" s="134">
        <v>325000</v>
      </c>
      <c r="DC6" s="134">
        <v>0</v>
      </c>
      <c r="DD6" s="134">
        <v>21000</v>
      </c>
      <c r="DE6" s="136">
        <v>7000</v>
      </c>
      <c r="DF6" s="135">
        <v>370776</v>
      </c>
      <c r="DG6" s="209">
        <v>15</v>
      </c>
      <c r="DH6" s="198">
        <v>45188</v>
      </c>
      <c r="DI6" s="209">
        <v>0</v>
      </c>
      <c r="DJ6" s="210">
        <v>10</v>
      </c>
      <c r="DK6" s="211">
        <v>4727.8999999999996</v>
      </c>
      <c r="DL6" s="186">
        <v>67</v>
      </c>
      <c r="DM6" s="186">
        <v>33</v>
      </c>
      <c r="DN6" s="186">
        <v>0</v>
      </c>
      <c r="DO6" s="186">
        <v>0</v>
      </c>
      <c r="DP6" s="186">
        <v>0</v>
      </c>
      <c r="DQ6" s="186">
        <v>45</v>
      </c>
      <c r="DR6" s="186">
        <v>55</v>
      </c>
      <c r="DS6" s="198">
        <v>339</v>
      </c>
      <c r="DT6" s="212">
        <f t="shared" si="5"/>
        <v>139.4660766961652</v>
      </c>
    </row>
    <row r="7" spans="1:124" s="30" customFormat="1" ht="15" customHeight="1" x14ac:dyDescent="0.25">
      <c r="A7" s="186" t="s">
        <v>300</v>
      </c>
      <c r="B7" s="187">
        <v>9</v>
      </c>
      <c r="C7" s="188" t="s">
        <v>13</v>
      </c>
      <c r="D7" s="126">
        <v>21690.7</v>
      </c>
      <c r="E7" s="132">
        <v>2202</v>
      </c>
      <c r="F7" s="189">
        <v>-5.8169375534644997E-2</v>
      </c>
      <c r="G7" s="81">
        <v>0.10151816216166375</v>
      </c>
      <c r="H7" s="112">
        <v>1163</v>
      </c>
      <c r="I7" s="190">
        <f t="shared" si="0"/>
        <v>52.815622161671207</v>
      </c>
      <c r="J7" s="112">
        <v>1039</v>
      </c>
      <c r="K7" s="82">
        <f t="shared" si="1"/>
        <v>47.184377838328793</v>
      </c>
      <c r="L7" s="83">
        <v>25.158946412352407</v>
      </c>
      <c r="M7" s="83">
        <v>45.095367847411445</v>
      </c>
      <c r="N7" s="83">
        <v>29.745685740236148</v>
      </c>
      <c r="O7" s="191">
        <v>8.401453224341509</v>
      </c>
      <c r="P7" s="52">
        <v>0</v>
      </c>
      <c r="Q7" s="192">
        <v>40</v>
      </c>
      <c r="R7" s="193">
        <v>2.2000000000000002</v>
      </c>
      <c r="S7" s="194">
        <v>52831</v>
      </c>
      <c r="T7" s="195">
        <v>2.5</v>
      </c>
      <c r="U7" s="195" t="s">
        <v>262</v>
      </c>
      <c r="V7" s="196">
        <v>323</v>
      </c>
      <c r="W7" s="197" t="s">
        <v>1</v>
      </c>
      <c r="X7" s="198">
        <v>36</v>
      </c>
      <c r="Y7" s="194">
        <v>30054443.809999999</v>
      </c>
      <c r="Z7" s="199">
        <v>58.805555555555557</v>
      </c>
      <c r="AA7" s="200">
        <v>1.1000000000000001</v>
      </c>
      <c r="AB7" s="200">
        <v>16.510000000000002</v>
      </c>
      <c r="AC7" s="200">
        <v>39.4</v>
      </c>
      <c r="AD7" s="200">
        <v>60.010613833362811</v>
      </c>
      <c r="AE7" s="200">
        <v>5.0999999999999996</v>
      </c>
      <c r="AF7" s="200">
        <v>21.89</v>
      </c>
      <c r="AG7" s="52">
        <v>1.8094161061841558</v>
      </c>
      <c r="AH7" s="200">
        <v>20.93</v>
      </c>
      <c r="AI7" s="53">
        <v>23920000</v>
      </c>
      <c r="AJ7" s="133">
        <v>28265000</v>
      </c>
      <c r="AK7" s="56">
        <v>328000</v>
      </c>
      <c r="AL7" s="121">
        <v>458000</v>
      </c>
      <c r="AM7" s="123">
        <f t="shared" si="2"/>
        <v>476.09147609147607</v>
      </c>
      <c r="AN7" s="134">
        <v>962</v>
      </c>
      <c r="AO7" s="121">
        <v>1725000</v>
      </c>
      <c r="AP7" s="123">
        <f t="shared" si="3"/>
        <v>4739.0109890109889</v>
      </c>
      <c r="AQ7" s="121">
        <v>364</v>
      </c>
      <c r="AR7" s="121">
        <v>1227000</v>
      </c>
      <c r="AS7" s="122">
        <f t="shared" si="4"/>
        <v>6165.8291457286432</v>
      </c>
      <c r="AT7" s="56">
        <v>199</v>
      </c>
      <c r="AU7" s="124">
        <v>0</v>
      </c>
      <c r="AV7" s="123">
        <v>0</v>
      </c>
      <c r="AW7" s="66">
        <v>0</v>
      </c>
      <c r="AX7" s="202">
        <v>285.88454545454545</v>
      </c>
      <c r="AY7" s="185" t="s">
        <v>294</v>
      </c>
      <c r="AZ7" s="53">
        <v>3296000</v>
      </c>
      <c r="BA7" s="60">
        <v>13.814493482543275</v>
      </c>
      <c r="BB7" s="204">
        <v>578000</v>
      </c>
      <c r="BC7" s="64">
        <v>2.4225659080430861</v>
      </c>
      <c r="BD7" s="125">
        <v>684000</v>
      </c>
      <c r="BE7" s="59">
        <v>2.8668427008675974</v>
      </c>
      <c r="BF7" s="121">
        <v>2689000</v>
      </c>
      <c r="BG7" s="64">
        <v>11.270380150048199</v>
      </c>
      <c r="BH7" s="121">
        <v>630000</v>
      </c>
      <c r="BI7" s="59">
        <v>2.6405130139569972</v>
      </c>
      <c r="BJ7" s="121">
        <v>12210000</v>
      </c>
      <c r="BK7" s="121">
        <v>51.175656984785611</v>
      </c>
      <c r="BL7" s="121">
        <v>1790000</v>
      </c>
      <c r="BM7" s="127">
        <v>7.5024099920365472</v>
      </c>
      <c r="BN7" s="56">
        <v>1362000</v>
      </c>
      <c r="BO7" s="109">
        <v>5.7085376587451275</v>
      </c>
      <c r="BP7" s="121">
        <v>620000</v>
      </c>
      <c r="BQ7" s="130">
        <v>2.5986001089735531</v>
      </c>
      <c r="BR7" s="205">
        <f t="shared" si="6"/>
        <v>1496.8210717529519</v>
      </c>
      <c r="BS7" s="57">
        <f t="shared" si="7"/>
        <v>310.62670299727523</v>
      </c>
      <c r="BT7" s="57">
        <f t="shared" si="8"/>
        <v>618.52861035422347</v>
      </c>
      <c r="BU7" s="57">
        <f t="shared" si="9"/>
        <v>281.56221616712082</v>
      </c>
      <c r="BV7" s="57">
        <f t="shared" si="10"/>
        <v>1221.1625794732063</v>
      </c>
      <c r="BW7" s="57">
        <f t="shared" si="11"/>
        <v>286.10354223433245</v>
      </c>
      <c r="BX7" s="57">
        <f t="shared" si="12"/>
        <v>262.48864668483196</v>
      </c>
      <c r="BY7" s="57">
        <f t="shared" si="13"/>
        <v>812.89736603088102</v>
      </c>
      <c r="BZ7" s="225"/>
      <c r="CA7" s="57">
        <v>5544.9591280653949</v>
      </c>
      <c r="CB7" s="232">
        <v>1504.39</v>
      </c>
      <c r="CC7" s="232">
        <v>698</v>
      </c>
      <c r="CD7" s="202">
        <v>415.80041580041581</v>
      </c>
      <c r="CE7" s="52">
        <v>8.5875470121186801</v>
      </c>
      <c r="CF7" s="55">
        <v>32.880000000000003</v>
      </c>
      <c r="CG7" s="52">
        <v>8.5875470121186801</v>
      </c>
      <c r="CH7" s="56">
        <v>0</v>
      </c>
      <c r="CI7" s="52">
        <v>0</v>
      </c>
      <c r="CJ7" s="55">
        <v>350</v>
      </c>
      <c r="CK7" s="52">
        <v>91.412452987881323</v>
      </c>
      <c r="CL7" s="53">
        <v>504</v>
      </c>
      <c r="CM7" s="206">
        <v>66.666666666666657</v>
      </c>
      <c r="CN7" s="185" t="s">
        <v>294</v>
      </c>
      <c r="CO7" s="185" t="s">
        <v>294</v>
      </c>
      <c r="CP7" s="185" t="s">
        <v>294</v>
      </c>
      <c r="CQ7" s="185" t="s">
        <v>294</v>
      </c>
      <c r="CR7" s="185" t="s">
        <v>294</v>
      </c>
      <c r="CS7" s="188">
        <v>1</v>
      </c>
      <c r="CT7" s="208">
        <v>5.7597816196542313</v>
      </c>
      <c r="CU7" s="121">
        <v>9875000</v>
      </c>
      <c r="CV7" s="121">
        <v>5464000</v>
      </c>
      <c r="CW7" s="52">
        <v>181</v>
      </c>
      <c r="CX7" s="200">
        <v>98</v>
      </c>
      <c r="CY7" s="200">
        <v>3</v>
      </c>
      <c r="CZ7" s="187" t="s">
        <v>0</v>
      </c>
      <c r="DA7" s="170" t="s">
        <v>302</v>
      </c>
      <c r="DB7" s="170" t="s">
        <v>302</v>
      </c>
      <c r="DC7" s="226" t="s">
        <v>302</v>
      </c>
      <c r="DD7" s="226" t="s">
        <v>302</v>
      </c>
      <c r="DE7" s="136">
        <v>0</v>
      </c>
      <c r="DF7" s="135">
        <v>290100</v>
      </c>
      <c r="DG7" s="235">
        <v>0</v>
      </c>
      <c r="DH7" s="235">
        <v>0</v>
      </c>
      <c r="DI7" s="235">
        <v>0</v>
      </c>
      <c r="DJ7" s="219">
        <v>8</v>
      </c>
      <c r="DK7" s="211">
        <v>275.25</v>
      </c>
      <c r="DL7" s="186">
        <v>25</v>
      </c>
      <c r="DM7" s="186">
        <v>75</v>
      </c>
      <c r="DN7" s="186">
        <v>0</v>
      </c>
      <c r="DO7" s="186">
        <v>0</v>
      </c>
      <c r="DP7" s="186">
        <v>0</v>
      </c>
      <c r="DQ7" s="186">
        <v>62</v>
      </c>
      <c r="DR7" s="186">
        <v>38</v>
      </c>
      <c r="DS7" s="198">
        <v>50</v>
      </c>
      <c r="DT7" s="212">
        <f t="shared" si="5"/>
        <v>44.04</v>
      </c>
    </row>
    <row r="8" spans="1:124" s="30" customFormat="1" ht="15" customHeight="1" x14ac:dyDescent="0.25">
      <c r="A8" s="186" t="s">
        <v>117</v>
      </c>
      <c r="B8" s="187">
        <v>4</v>
      </c>
      <c r="C8" s="188" t="s">
        <v>6</v>
      </c>
      <c r="D8" s="126">
        <v>3817.9</v>
      </c>
      <c r="E8" s="132">
        <v>44612</v>
      </c>
      <c r="F8" s="189">
        <v>2.2788756935210236E-2</v>
      </c>
      <c r="G8" s="81">
        <v>11.684957699258755</v>
      </c>
      <c r="H8" s="112">
        <v>22638</v>
      </c>
      <c r="I8" s="190">
        <f t="shared" si="0"/>
        <v>50.744194387160405</v>
      </c>
      <c r="J8" s="112">
        <v>21974</v>
      </c>
      <c r="K8" s="82">
        <f t="shared" si="1"/>
        <v>49.255805612839595</v>
      </c>
      <c r="L8" s="83">
        <v>25.789025374338742</v>
      </c>
      <c r="M8" s="83">
        <v>49.58083026988254</v>
      </c>
      <c r="N8" s="83">
        <v>24.630144355778715</v>
      </c>
      <c r="O8" s="191">
        <v>8.4775396754236532</v>
      </c>
      <c r="P8" s="52">
        <v>2.7000000000000028</v>
      </c>
      <c r="Q8" s="192">
        <v>83</v>
      </c>
      <c r="R8" s="193">
        <v>1.4</v>
      </c>
      <c r="S8" s="194">
        <v>60946</v>
      </c>
      <c r="T8" s="195">
        <v>2.5</v>
      </c>
      <c r="U8" s="195" t="s">
        <v>260</v>
      </c>
      <c r="V8" s="196">
        <v>3861</v>
      </c>
      <c r="W8" s="197" t="s">
        <v>1</v>
      </c>
      <c r="X8" s="198">
        <v>329</v>
      </c>
      <c r="Y8" s="194">
        <v>98806071.969999999</v>
      </c>
      <c r="Z8" s="199">
        <v>65.702127659574472</v>
      </c>
      <c r="AA8" s="200">
        <v>-8.5</v>
      </c>
      <c r="AB8" s="200">
        <v>0.59430000000000005</v>
      </c>
      <c r="AC8" s="200">
        <v>65.38</v>
      </c>
      <c r="AD8" s="200">
        <v>34.437370956641431</v>
      </c>
      <c r="AE8" s="200">
        <v>6.68</v>
      </c>
      <c r="AF8" s="200">
        <v>2.6951999999999998</v>
      </c>
      <c r="AG8" s="52">
        <v>6.5555419680735989</v>
      </c>
      <c r="AH8" s="200">
        <v>5.9722</v>
      </c>
      <c r="AI8" s="53">
        <v>127164000</v>
      </c>
      <c r="AJ8" s="133">
        <v>151112000</v>
      </c>
      <c r="AK8" s="56">
        <v>-9248000</v>
      </c>
      <c r="AL8" s="121">
        <v>22000000</v>
      </c>
      <c r="AM8" s="123">
        <f t="shared" si="2"/>
        <v>1237.0670265407107</v>
      </c>
      <c r="AN8" s="134">
        <v>17784</v>
      </c>
      <c r="AO8" s="121">
        <v>2340000</v>
      </c>
      <c r="AP8" s="123">
        <f t="shared" si="3"/>
        <v>1620.4986149584488</v>
      </c>
      <c r="AQ8" s="121">
        <v>1444</v>
      </c>
      <c r="AR8" s="121">
        <v>6596000</v>
      </c>
      <c r="AS8" s="122">
        <f t="shared" si="4"/>
        <v>4444.7439353099735</v>
      </c>
      <c r="AT8" s="56">
        <v>1484</v>
      </c>
      <c r="AU8" s="124">
        <v>12000</v>
      </c>
      <c r="AV8" s="123">
        <f>AU8/AW8</f>
        <v>545.4545454545455</v>
      </c>
      <c r="AW8" s="201">
        <v>22</v>
      </c>
      <c r="AX8" s="202">
        <v>259.54705415535739</v>
      </c>
      <c r="AY8" s="203">
        <v>16.869095816464238</v>
      </c>
      <c r="AZ8" s="53">
        <v>20237000</v>
      </c>
      <c r="BA8" s="60">
        <v>15.993709051536777</v>
      </c>
      <c r="BB8" s="204">
        <v>3109000</v>
      </c>
      <c r="BC8" s="64">
        <v>2.4571053733867592</v>
      </c>
      <c r="BD8" s="125">
        <v>13104000</v>
      </c>
      <c r="BE8" s="59">
        <v>10.356355359556156</v>
      </c>
      <c r="BF8" s="121">
        <v>5894000</v>
      </c>
      <c r="BG8" s="64">
        <v>4.6581470153559206</v>
      </c>
      <c r="BH8" s="121">
        <v>25355000</v>
      </c>
      <c r="BI8" s="59">
        <v>20.038567623744381</v>
      </c>
      <c r="BJ8" s="121">
        <v>25600000</v>
      </c>
      <c r="BK8" s="127">
        <v>20.232196062624968</v>
      </c>
      <c r="BL8" s="121">
        <v>10023000</v>
      </c>
      <c r="BM8" s="127">
        <v>7.921378950612894</v>
      </c>
      <c r="BN8" s="56">
        <v>12869000</v>
      </c>
      <c r="BO8" s="109">
        <v>10.17063012226253</v>
      </c>
      <c r="BP8" s="121">
        <v>10340000</v>
      </c>
      <c r="BQ8" s="130">
        <v>8.1719104409196159</v>
      </c>
      <c r="BR8" s="205">
        <f t="shared" si="6"/>
        <v>453.62234376400966</v>
      </c>
      <c r="BS8" s="57">
        <f t="shared" si="7"/>
        <v>293.73262799246839</v>
      </c>
      <c r="BT8" s="57">
        <f t="shared" si="8"/>
        <v>288.46498699901372</v>
      </c>
      <c r="BU8" s="57">
        <f t="shared" si="9"/>
        <v>231.77620371200572</v>
      </c>
      <c r="BV8" s="57">
        <f t="shared" si="10"/>
        <v>132.11691921456111</v>
      </c>
      <c r="BW8" s="57">
        <f t="shared" si="11"/>
        <v>568.34483995337575</v>
      </c>
      <c r="BX8" s="57">
        <f t="shared" si="12"/>
        <v>69.689769568725907</v>
      </c>
      <c r="BY8" s="57">
        <f t="shared" si="13"/>
        <v>224.67049224423923</v>
      </c>
      <c r="BZ8" s="225"/>
      <c r="CA8" s="57">
        <v>573.83663588272213</v>
      </c>
      <c r="CB8" s="233">
        <v>599.91</v>
      </c>
      <c r="CC8" s="232">
        <v>698</v>
      </c>
      <c r="CD8" s="202">
        <v>425.55105713000449</v>
      </c>
      <c r="CE8" s="52">
        <v>51.876139497973895</v>
      </c>
      <c r="CF8" s="55">
        <v>5175.68</v>
      </c>
      <c r="CG8" s="52">
        <v>24.004790123662925</v>
      </c>
      <c r="CH8" s="56">
        <v>6231.35</v>
      </c>
      <c r="CI8" s="52">
        <v>28.900984785977297</v>
      </c>
      <c r="CJ8" s="55">
        <v>10154</v>
      </c>
      <c r="CK8" s="52">
        <v>47.094225090359785</v>
      </c>
      <c r="CL8" s="53">
        <v>45979</v>
      </c>
      <c r="CM8" s="206">
        <v>34.617977772461337</v>
      </c>
      <c r="CN8" s="140">
        <v>1370.32</v>
      </c>
      <c r="CO8" s="54">
        <f t="shared" ref="CO8:CO13" si="14">E8/CN8</f>
        <v>32.55589935197618</v>
      </c>
      <c r="CP8" s="170">
        <v>655.16999999999996</v>
      </c>
      <c r="CQ8" s="207">
        <v>1</v>
      </c>
      <c r="CR8" s="207">
        <v>5</v>
      </c>
      <c r="CS8" s="188">
        <v>1</v>
      </c>
      <c r="CT8" s="208">
        <v>4.8222081045514358</v>
      </c>
      <c r="CU8" s="121">
        <v>20684000</v>
      </c>
      <c r="CV8" s="121">
        <v>23824000</v>
      </c>
      <c r="CW8" s="52">
        <v>86.82</v>
      </c>
      <c r="CX8" s="200">
        <v>48.86</v>
      </c>
      <c r="CY8" s="200">
        <v>10.97</v>
      </c>
      <c r="CZ8" s="187" t="s">
        <v>0</v>
      </c>
      <c r="DA8" s="134">
        <v>35000</v>
      </c>
      <c r="DB8" s="134">
        <v>299000</v>
      </c>
      <c r="DC8" s="134">
        <v>0</v>
      </c>
      <c r="DD8" s="134">
        <v>8674</v>
      </c>
      <c r="DE8" s="136">
        <v>0</v>
      </c>
      <c r="DF8" s="135">
        <v>422438</v>
      </c>
      <c r="DG8" s="209">
        <v>38</v>
      </c>
      <c r="DH8" s="198">
        <v>6895</v>
      </c>
      <c r="DI8" s="209">
        <v>0</v>
      </c>
      <c r="DJ8" s="210">
        <v>9</v>
      </c>
      <c r="DK8" s="211">
        <v>4956.8888888888887</v>
      </c>
      <c r="DL8" s="186">
        <v>45</v>
      </c>
      <c r="DM8" s="186">
        <v>55</v>
      </c>
      <c r="DN8" s="186">
        <v>0</v>
      </c>
      <c r="DO8" s="186">
        <v>0</v>
      </c>
      <c r="DP8" s="186">
        <v>0</v>
      </c>
      <c r="DQ8" s="186">
        <v>55</v>
      </c>
      <c r="DR8" s="186">
        <v>45</v>
      </c>
      <c r="DS8" s="198">
        <v>362</v>
      </c>
      <c r="DT8" s="212">
        <f t="shared" si="5"/>
        <v>123.23756906077348</v>
      </c>
    </row>
    <row r="9" spans="1:124" s="30" customFormat="1" ht="15" customHeight="1" x14ac:dyDescent="0.25">
      <c r="A9" s="186" t="s">
        <v>116</v>
      </c>
      <c r="B9" s="187">
        <v>3</v>
      </c>
      <c r="C9" s="188" t="s">
        <v>4</v>
      </c>
      <c r="D9" s="126">
        <v>50.6</v>
      </c>
      <c r="E9" s="132">
        <v>182987</v>
      </c>
      <c r="F9" s="189">
        <v>2.5734881948025739E-2</v>
      </c>
      <c r="G9" s="81">
        <v>3616.3438735177865</v>
      </c>
      <c r="H9" s="112">
        <v>92120</v>
      </c>
      <c r="I9" s="190">
        <f t="shared" si="0"/>
        <v>50.342374048429676</v>
      </c>
      <c r="J9" s="112">
        <v>90867</v>
      </c>
      <c r="K9" s="82">
        <f t="shared" si="1"/>
        <v>49.657625951570324</v>
      </c>
      <c r="L9" s="83">
        <v>19.25765218294196</v>
      </c>
      <c r="M9" s="83">
        <v>61.860678627443477</v>
      </c>
      <c r="N9" s="83">
        <v>18.881669189614563</v>
      </c>
      <c r="O9" s="191">
        <v>1.28260477520261</v>
      </c>
      <c r="P9" s="52">
        <v>5.4000000000000057</v>
      </c>
      <c r="Q9" s="192">
        <v>93</v>
      </c>
      <c r="R9" s="193">
        <v>3</v>
      </c>
      <c r="S9" s="194">
        <v>63382</v>
      </c>
      <c r="T9" s="52">
        <v>2.7</v>
      </c>
      <c r="U9" s="195" t="s">
        <v>260</v>
      </c>
      <c r="V9" s="196">
        <v>18843</v>
      </c>
      <c r="W9" s="197" t="s">
        <v>1</v>
      </c>
      <c r="X9" s="198">
        <v>330</v>
      </c>
      <c r="Y9" s="194">
        <v>326004467.42000002</v>
      </c>
      <c r="Z9" s="199">
        <v>179.37272727272727</v>
      </c>
      <c r="AA9" s="200">
        <v>7.21</v>
      </c>
      <c r="AB9" s="200">
        <v>4.6607000000000003</v>
      </c>
      <c r="AC9" s="200">
        <v>84.99</v>
      </c>
      <c r="AD9" s="200">
        <v>14.955070341530668</v>
      </c>
      <c r="AE9" s="200">
        <v>6.85</v>
      </c>
      <c r="AF9" s="200">
        <v>12.3392</v>
      </c>
      <c r="AG9" s="52">
        <v>1.7650550878554299</v>
      </c>
      <c r="AH9" s="200">
        <v>31.746400000000001</v>
      </c>
      <c r="AI9" s="53">
        <v>210803000</v>
      </c>
      <c r="AJ9" s="133">
        <v>245161000</v>
      </c>
      <c r="AK9" s="56">
        <v>9947000</v>
      </c>
      <c r="AL9" s="121">
        <v>80466000</v>
      </c>
      <c r="AM9" s="123">
        <f t="shared" si="2"/>
        <v>1177.8155098217162</v>
      </c>
      <c r="AN9" s="134">
        <v>68318</v>
      </c>
      <c r="AO9" s="121">
        <v>7000</v>
      </c>
      <c r="AP9" s="123">
        <f t="shared" si="3"/>
        <v>1400</v>
      </c>
      <c r="AQ9" s="121">
        <v>5</v>
      </c>
      <c r="AR9" s="121">
        <v>23760000</v>
      </c>
      <c r="AS9" s="122">
        <f t="shared" si="4"/>
        <v>4907.063197026022</v>
      </c>
      <c r="AT9" s="56">
        <v>4842</v>
      </c>
      <c r="AU9" s="124">
        <v>0</v>
      </c>
      <c r="AV9" s="123">
        <v>0</v>
      </c>
      <c r="AW9" s="66">
        <v>0</v>
      </c>
      <c r="AX9" s="202">
        <v>531.51269701534068</v>
      </c>
      <c r="AY9" s="203">
        <v>11.402558622910506</v>
      </c>
      <c r="AZ9" s="53">
        <v>94340000</v>
      </c>
      <c r="BA9" s="60">
        <v>44.752683785335122</v>
      </c>
      <c r="BB9" s="204">
        <v>8794000</v>
      </c>
      <c r="BC9" s="223">
        <v>4.1716673861377691</v>
      </c>
      <c r="BD9" s="125">
        <v>37211000</v>
      </c>
      <c r="BE9" s="224">
        <v>17.652025825059418</v>
      </c>
      <c r="BF9" s="121">
        <v>29734000</v>
      </c>
      <c r="BG9" s="223">
        <v>14.105112356086014</v>
      </c>
      <c r="BH9" s="121">
        <v>31112000</v>
      </c>
      <c r="BI9" s="224">
        <v>14.7588032428381</v>
      </c>
      <c r="BJ9" s="121">
        <v>8490000</v>
      </c>
      <c r="BK9" s="211">
        <v>4.0274569147497896</v>
      </c>
      <c r="BL9" s="121">
        <v>1122000</v>
      </c>
      <c r="BM9" s="211">
        <v>0.53225048979378853</v>
      </c>
      <c r="BN9" s="56">
        <v>0</v>
      </c>
      <c r="BO9" s="109">
        <v>0</v>
      </c>
      <c r="BP9" s="121">
        <v>0</v>
      </c>
      <c r="BQ9" s="130">
        <v>0</v>
      </c>
      <c r="BR9" s="205">
        <f t="shared" si="6"/>
        <v>515.55574986201202</v>
      </c>
      <c r="BS9" s="57">
        <f t="shared" si="7"/>
        <v>203.35324367304781</v>
      </c>
      <c r="BT9" s="57">
        <f t="shared" si="8"/>
        <v>0</v>
      </c>
      <c r="BU9" s="57">
        <f t="shared" si="9"/>
        <v>0</v>
      </c>
      <c r="BV9" s="57">
        <f t="shared" si="10"/>
        <v>162.49241749413892</v>
      </c>
      <c r="BW9" s="57">
        <f t="shared" si="11"/>
        <v>170.02300709886495</v>
      </c>
      <c r="BX9" s="57">
        <f t="shared" si="12"/>
        <v>48.058058769202184</v>
      </c>
      <c r="BY9" s="57">
        <f t="shared" si="13"/>
        <v>6.13158311792641</v>
      </c>
      <c r="BZ9" s="225"/>
      <c r="CA9" s="57">
        <v>46.396738566127645</v>
      </c>
      <c r="CB9" s="232" t="s">
        <v>1</v>
      </c>
      <c r="CC9" s="232" t="s">
        <v>1</v>
      </c>
      <c r="CD9" s="202">
        <v>543.89765508357971</v>
      </c>
      <c r="CE9" s="52">
        <v>52.32197267701666</v>
      </c>
      <c r="CF9" s="55">
        <v>14324.710000000001</v>
      </c>
      <c r="CG9" s="52">
        <v>21.527628433876533</v>
      </c>
      <c r="CH9" s="56">
        <v>2117.16</v>
      </c>
      <c r="CI9" s="52">
        <v>3.1817351845214343</v>
      </c>
      <c r="CJ9" s="55">
        <v>50099.18</v>
      </c>
      <c r="CK9" s="52">
        <v>75.290636381602027</v>
      </c>
      <c r="CL9" s="53">
        <v>45309</v>
      </c>
      <c r="CM9" s="206">
        <v>58.041448718797596</v>
      </c>
      <c r="CN9" s="140">
        <v>369.69</v>
      </c>
      <c r="CO9" s="54">
        <f t="shared" si="14"/>
        <v>494.9741675457816</v>
      </c>
      <c r="CP9" s="170">
        <v>383</v>
      </c>
      <c r="CQ9" s="207">
        <v>2</v>
      </c>
      <c r="CR9" s="207">
        <v>21</v>
      </c>
      <c r="CS9" s="188">
        <v>7</v>
      </c>
      <c r="CT9" s="208">
        <v>2.1957563235732902</v>
      </c>
      <c r="CU9" s="121">
        <v>29066000</v>
      </c>
      <c r="CV9" s="121">
        <v>29049000</v>
      </c>
      <c r="CW9" s="65">
        <v>100.06</v>
      </c>
      <c r="CX9" s="65">
        <v>161.22999999999999</v>
      </c>
      <c r="CY9" s="65">
        <v>1.57</v>
      </c>
      <c r="CZ9" s="187" t="s">
        <v>0</v>
      </c>
      <c r="DA9" s="134">
        <v>76000</v>
      </c>
      <c r="DB9" s="134">
        <v>584000</v>
      </c>
      <c r="DC9" s="134">
        <v>0</v>
      </c>
      <c r="DD9" s="134">
        <v>1000</v>
      </c>
      <c r="DE9" s="136">
        <v>0</v>
      </c>
      <c r="DF9" s="135">
        <v>486978</v>
      </c>
      <c r="DG9" s="209">
        <v>5</v>
      </c>
      <c r="DH9" s="198">
        <v>10444</v>
      </c>
      <c r="DI9" s="209">
        <v>1</v>
      </c>
      <c r="DJ9" s="210">
        <v>15</v>
      </c>
      <c r="DK9" s="211">
        <v>12199.133333333333</v>
      </c>
      <c r="DL9" s="186">
        <v>46</v>
      </c>
      <c r="DM9" s="186">
        <v>54</v>
      </c>
      <c r="DN9" s="186">
        <v>0</v>
      </c>
      <c r="DO9" s="186">
        <v>20</v>
      </c>
      <c r="DP9" s="186">
        <v>6</v>
      </c>
      <c r="DQ9" s="186">
        <v>73</v>
      </c>
      <c r="DR9" s="186">
        <v>21</v>
      </c>
      <c r="DS9" s="198">
        <v>702</v>
      </c>
      <c r="DT9" s="212">
        <f t="shared" si="5"/>
        <v>260.66524216524215</v>
      </c>
    </row>
    <row r="10" spans="1:124" s="30" customFormat="1" ht="15" customHeight="1" x14ac:dyDescent="0.25">
      <c r="A10" s="186" t="s">
        <v>115</v>
      </c>
      <c r="B10" s="187">
        <v>4</v>
      </c>
      <c r="C10" s="188" t="s">
        <v>6</v>
      </c>
      <c r="D10" s="126">
        <v>6278.5</v>
      </c>
      <c r="E10" s="132">
        <v>36279</v>
      </c>
      <c r="F10" s="189">
        <v>5.2297250261051163E-2</v>
      </c>
      <c r="G10" s="81">
        <v>5.7782909930715931</v>
      </c>
      <c r="H10" s="112">
        <v>18025</v>
      </c>
      <c r="I10" s="190">
        <f t="shared" si="0"/>
        <v>49.684390418699529</v>
      </c>
      <c r="J10" s="112">
        <v>18254</v>
      </c>
      <c r="K10" s="82">
        <f t="shared" si="1"/>
        <v>50.315609581300478</v>
      </c>
      <c r="L10" s="83">
        <v>20.929463325891014</v>
      </c>
      <c r="M10" s="83">
        <v>39.926679346178226</v>
      </c>
      <c r="N10" s="83">
        <v>39.14385732793076</v>
      </c>
      <c r="O10" s="191">
        <v>4.6169960583257525</v>
      </c>
      <c r="P10" s="52">
        <v>2.5</v>
      </c>
      <c r="Q10" s="192">
        <v>75</v>
      </c>
      <c r="R10" s="193">
        <v>3</v>
      </c>
      <c r="S10" s="194">
        <v>48494</v>
      </c>
      <c r="T10" s="195">
        <v>2.2000000000000002</v>
      </c>
      <c r="U10" s="195" t="s">
        <v>260</v>
      </c>
      <c r="V10" s="196">
        <v>3376</v>
      </c>
      <c r="W10" s="197" t="s">
        <v>1</v>
      </c>
      <c r="X10" s="198">
        <v>321</v>
      </c>
      <c r="Y10" s="194">
        <v>110690978.06</v>
      </c>
      <c r="Z10" s="199">
        <v>165.13707165109034</v>
      </c>
      <c r="AA10" s="200">
        <v>6.88</v>
      </c>
      <c r="AB10" s="200">
        <v>3.7603</v>
      </c>
      <c r="AC10" s="200">
        <v>58.35</v>
      </c>
      <c r="AD10" s="200">
        <v>41.653957057407716</v>
      </c>
      <c r="AE10" s="200">
        <v>4.66</v>
      </c>
      <c r="AF10" s="200">
        <v>7.5522999999999998</v>
      </c>
      <c r="AG10" s="52">
        <v>5.2368702705747605</v>
      </c>
      <c r="AH10" s="200">
        <v>14.7432</v>
      </c>
      <c r="AI10" s="53">
        <v>134916000</v>
      </c>
      <c r="AJ10" s="133">
        <v>167852000</v>
      </c>
      <c r="AK10" s="56">
        <v>2138000</v>
      </c>
      <c r="AL10" s="121">
        <v>27936000</v>
      </c>
      <c r="AM10" s="123">
        <f t="shared" si="2"/>
        <v>1487.7776002556318</v>
      </c>
      <c r="AN10" s="134">
        <v>18777</v>
      </c>
      <c r="AO10" s="121">
        <v>2140000</v>
      </c>
      <c r="AP10" s="123">
        <f t="shared" si="3"/>
        <v>2726.1146496815286</v>
      </c>
      <c r="AQ10" s="121">
        <v>785</v>
      </c>
      <c r="AR10" s="121">
        <v>3036000</v>
      </c>
      <c r="AS10" s="122">
        <f t="shared" si="4"/>
        <v>3384.6153846153848</v>
      </c>
      <c r="AT10" s="56">
        <v>897</v>
      </c>
      <c r="AU10" s="124">
        <v>0</v>
      </c>
      <c r="AV10" s="123">
        <v>0</v>
      </c>
      <c r="AW10" s="66">
        <v>0</v>
      </c>
      <c r="AX10" s="202">
        <v>284.48084712490942</v>
      </c>
      <c r="AY10" s="203">
        <v>21.675454012888107</v>
      </c>
      <c r="AZ10" s="53">
        <v>-8100000</v>
      </c>
      <c r="BA10" s="60">
        <v>-5.7090096630274667</v>
      </c>
      <c r="BB10" s="204">
        <v>7601000</v>
      </c>
      <c r="BC10" s="223">
        <v>5.3573064751446635</v>
      </c>
      <c r="BD10" s="125">
        <v>17370000</v>
      </c>
      <c r="BE10" s="224">
        <v>12.242654055158901</v>
      </c>
      <c r="BF10" s="121">
        <v>15676000</v>
      </c>
      <c r="BG10" s="223">
        <v>11.048695737977601</v>
      </c>
      <c r="BH10" s="121">
        <v>16040000</v>
      </c>
      <c r="BI10" s="224">
        <v>11.305248764809948</v>
      </c>
      <c r="BJ10" s="121">
        <v>43843000</v>
      </c>
      <c r="BK10" s="211">
        <v>30.901248229149779</v>
      </c>
      <c r="BL10" s="121">
        <v>15676000</v>
      </c>
      <c r="BM10" s="211">
        <v>11.048695737977601</v>
      </c>
      <c r="BN10" s="56">
        <v>16217000</v>
      </c>
      <c r="BO10" s="109">
        <v>11.430001198187213</v>
      </c>
      <c r="BP10" s="121">
        <v>17558000</v>
      </c>
      <c r="BQ10" s="130">
        <v>12.37515946462176</v>
      </c>
      <c r="BR10" s="205">
        <f t="shared" si="6"/>
        <v>-223.26966013396179</v>
      </c>
      <c r="BS10" s="57">
        <f t="shared" si="7"/>
        <v>478.78938228727361</v>
      </c>
      <c r="BT10" s="57">
        <f t="shared" si="8"/>
        <v>447.00791091264921</v>
      </c>
      <c r="BU10" s="57">
        <f t="shared" si="9"/>
        <v>483.9714435348273</v>
      </c>
      <c r="BV10" s="57">
        <f t="shared" si="10"/>
        <v>432.09570274814632</v>
      </c>
      <c r="BW10" s="57">
        <f t="shared" si="11"/>
        <v>442.12905537638852</v>
      </c>
      <c r="BX10" s="57">
        <f t="shared" si="12"/>
        <v>209.51514650348687</v>
      </c>
      <c r="BY10" s="57">
        <f t="shared" si="13"/>
        <v>432.09570274814632</v>
      </c>
      <c r="BZ10" s="58"/>
      <c r="CA10" s="57">
        <v>1208.4952727473194</v>
      </c>
      <c r="CB10" s="232">
        <v>692.17</v>
      </c>
      <c r="CC10" s="232">
        <v>1318</v>
      </c>
      <c r="CD10" s="202">
        <v>575.59780582627684</v>
      </c>
      <c r="CE10" s="52">
        <v>45.291128841053578</v>
      </c>
      <c r="CF10" s="55">
        <v>7171.6</v>
      </c>
      <c r="CG10" s="52">
        <v>19.771397694127248</v>
      </c>
      <c r="CH10" s="56">
        <v>9570</v>
      </c>
      <c r="CI10" s="52">
        <v>26.383551220480474</v>
      </c>
      <c r="CJ10" s="55">
        <v>19531</v>
      </c>
      <c r="CK10" s="52">
        <v>53.845051085392285</v>
      </c>
      <c r="CL10" s="53">
        <v>26938</v>
      </c>
      <c r="CM10" s="206">
        <v>64.566782983146481</v>
      </c>
      <c r="CN10" s="140">
        <v>1534.33</v>
      </c>
      <c r="CO10" s="54">
        <f t="shared" si="14"/>
        <v>23.644848239948381</v>
      </c>
      <c r="CP10" s="56">
        <v>826</v>
      </c>
      <c r="CQ10" s="207">
        <v>8</v>
      </c>
      <c r="CR10" s="207">
        <v>17</v>
      </c>
      <c r="CS10" s="188">
        <v>4</v>
      </c>
      <c r="CT10" s="208">
        <v>5.754503502724341</v>
      </c>
      <c r="CU10" s="121">
        <v>12372000</v>
      </c>
      <c r="CV10" s="121">
        <v>12014000</v>
      </c>
      <c r="CW10" s="65">
        <v>102.98</v>
      </c>
      <c r="CX10" s="65">
        <v>103.33</v>
      </c>
      <c r="CY10" s="65">
        <v>2.09</v>
      </c>
      <c r="CZ10" s="187" t="s">
        <v>0</v>
      </c>
      <c r="DA10" s="134">
        <v>95000</v>
      </c>
      <c r="DB10" s="134">
        <v>250000</v>
      </c>
      <c r="DC10" s="134">
        <v>0</v>
      </c>
      <c r="DD10" s="134">
        <v>10000</v>
      </c>
      <c r="DE10" s="136">
        <v>39000</v>
      </c>
      <c r="DF10" s="135">
        <v>383717</v>
      </c>
      <c r="DG10" s="235" t="s">
        <v>268</v>
      </c>
      <c r="DH10" s="235" t="s">
        <v>268</v>
      </c>
      <c r="DI10" s="235" t="s">
        <v>268</v>
      </c>
      <c r="DJ10" s="210">
        <v>9</v>
      </c>
      <c r="DK10" s="211">
        <v>4031</v>
      </c>
      <c r="DL10" s="186">
        <v>33</v>
      </c>
      <c r="DM10" s="186">
        <v>67</v>
      </c>
      <c r="DN10" s="186">
        <v>0</v>
      </c>
      <c r="DO10" s="186">
        <v>0</v>
      </c>
      <c r="DP10" s="186">
        <v>0</v>
      </c>
      <c r="DQ10" s="186">
        <v>55</v>
      </c>
      <c r="DR10" s="186">
        <v>45</v>
      </c>
      <c r="DS10" s="198">
        <v>348</v>
      </c>
      <c r="DT10" s="212">
        <f t="shared" si="5"/>
        <v>104.25</v>
      </c>
    </row>
    <row r="11" spans="1:124" s="30" customFormat="1" ht="15" customHeight="1" x14ac:dyDescent="0.25">
      <c r="A11" s="186" t="s">
        <v>114</v>
      </c>
      <c r="B11" s="187">
        <v>11</v>
      </c>
      <c r="C11" s="188" t="s">
        <v>2</v>
      </c>
      <c r="D11" s="126">
        <v>1600.4</v>
      </c>
      <c r="E11" s="132">
        <v>13231</v>
      </c>
      <c r="F11" s="189">
        <v>1.8082486919052017E-2</v>
      </c>
      <c r="G11" s="81">
        <v>8.2673081729567599</v>
      </c>
      <c r="H11" s="112">
        <v>6467</v>
      </c>
      <c r="I11" s="190">
        <f t="shared" si="0"/>
        <v>48.877635855188572</v>
      </c>
      <c r="J11" s="112">
        <v>6764</v>
      </c>
      <c r="K11" s="82">
        <f t="shared" si="1"/>
        <v>51.122364144811428</v>
      </c>
      <c r="L11" s="83">
        <v>22.326354772881867</v>
      </c>
      <c r="M11" s="83">
        <v>41.024865845363159</v>
      </c>
      <c r="N11" s="83">
        <v>36.64877938175497</v>
      </c>
      <c r="O11" s="191">
        <v>5.0714231728516364</v>
      </c>
      <c r="P11" s="52">
        <v>2.4000000000000057</v>
      </c>
      <c r="Q11" s="192">
        <v>67</v>
      </c>
      <c r="R11" s="193">
        <v>3.3</v>
      </c>
      <c r="S11" s="194">
        <v>48227</v>
      </c>
      <c r="T11" s="195">
        <v>2.2999999999999998</v>
      </c>
      <c r="U11" s="195" t="s">
        <v>260</v>
      </c>
      <c r="V11" s="196">
        <v>1339</v>
      </c>
      <c r="W11" s="197" t="s">
        <v>1</v>
      </c>
      <c r="X11" s="198">
        <v>107</v>
      </c>
      <c r="Y11" s="194">
        <v>28050410.469999999</v>
      </c>
      <c r="Z11" s="199">
        <v>109.86915887850468</v>
      </c>
      <c r="AA11" s="200">
        <v>5.61</v>
      </c>
      <c r="AB11" s="200">
        <v>2.9226000000000001</v>
      </c>
      <c r="AC11" s="200">
        <v>56.15</v>
      </c>
      <c r="AD11" s="200">
        <v>43.810368783166211</v>
      </c>
      <c r="AE11" s="200">
        <v>3.46</v>
      </c>
      <c r="AF11" s="200">
        <v>4.3323</v>
      </c>
      <c r="AG11" s="52">
        <v>6.7332708918722037</v>
      </c>
      <c r="AH11" s="200">
        <v>19.430299999999999</v>
      </c>
      <c r="AI11" s="53">
        <v>42214000</v>
      </c>
      <c r="AJ11" s="133">
        <v>59737000</v>
      </c>
      <c r="AK11" s="56">
        <v>1516000</v>
      </c>
      <c r="AL11" s="121">
        <v>7943000</v>
      </c>
      <c r="AM11" s="123">
        <f t="shared" si="2"/>
        <v>1458.5016525890562</v>
      </c>
      <c r="AN11" s="134">
        <v>5446</v>
      </c>
      <c r="AO11" s="121">
        <v>1307000</v>
      </c>
      <c r="AP11" s="123">
        <f t="shared" si="3"/>
        <v>3235.1485148514853</v>
      </c>
      <c r="AQ11" s="121">
        <v>404</v>
      </c>
      <c r="AR11" s="121">
        <v>652000</v>
      </c>
      <c r="AS11" s="122">
        <f t="shared" si="4"/>
        <v>1582.5242718446602</v>
      </c>
      <c r="AT11" s="56">
        <v>412</v>
      </c>
      <c r="AU11" s="124">
        <v>0</v>
      </c>
      <c r="AV11" s="123">
        <v>0</v>
      </c>
      <c r="AW11" s="66">
        <v>0</v>
      </c>
      <c r="AX11" s="202">
        <v>353.12740052514641</v>
      </c>
      <c r="AY11" s="203">
        <v>25</v>
      </c>
      <c r="AZ11" s="53">
        <v>3271000</v>
      </c>
      <c r="BA11" s="60">
        <v>7.8334171516152979</v>
      </c>
      <c r="BB11" s="204">
        <v>1487000</v>
      </c>
      <c r="BC11" s="64">
        <v>3.5610795794717056</v>
      </c>
      <c r="BD11" s="125">
        <v>4831000</v>
      </c>
      <c r="BE11" s="59">
        <v>11.569317719184808</v>
      </c>
      <c r="BF11" s="121">
        <v>2917000</v>
      </c>
      <c r="BG11" s="64">
        <v>6.985655099743755</v>
      </c>
      <c r="BH11" s="121">
        <v>3349000</v>
      </c>
      <c r="BI11" s="59">
        <v>8.0202121799937736</v>
      </c>
      <c r="BJ11" s="121">
        <v>16016000</v>
      </c>
      <c r="BK11" s="127">
        <v>38.355245827046964</v>
      </c>
      <c r="BL11" s="121">
        <v>3166000</v>
      </c>
      <c r="BM11" s="127">
        <v>7.5819623057211958</v>
      </c>
      <c r="BN11" s="56">
        <v>3286000</v>
      </c>
      <c r="BO11" s="109">
        <v>7.8693392724573128</v>
      </c>
      <c r="BP11" s="121">
        <v>3434000</v>
      </c>
      <c r="BQ11" s="130">
        <v>8.2237708647651893</v>
      </c>
      <c r="BR11" s="205">
        <f t="shared" si="6"/>
        <v>247.22243216688082</v>
      </c>
      <c r="BS11" s="57">
        <f t="shared" si="7"/>
        <v>365.12735242989947</v>
      </c>
      <c r="BT11" s="57">
        <f t="shared" si="8"/>
        <v>248.35613332325599</v>
      </c>
      <c r="BU11" s="57">
        <f t="shared" si="9"/>
        <v>259.5419847328244</v>
      </c>
      <c r="BV11" s="57">
        <f t="shared" si="10"/>
        <v>220.46708487642658</v>
      </c>
      <c r="BW11" s="57">
        <f t="shared" si="11"/>
        <v>253.11767818003173</v>
      </c>
      <c r="BX11" s="57">
        <f t="shared" si="12"/>
        <v>112.38757463532613</v>
      </c>
      <c r="BY11" s="57">
        <f t="shared" si="13"/>
        <v>239.28652407225456</v>
      </c>
      <c r="BZ11" s="58"/>
      <c r="CA11" s="57">
        <v>1210.4905147003251</v>
      </c>
      <c r="CB11" s="232">
        <v>621.20000000000005</v>
      </c>
      <c r="CC11" s="232">
        <v>1104</v>
      </c>
      <c r="CD11" s="202">
        <v>644.32611090708781</v>
      </c>
      <c r="CE11" s="52">
        <v>64.263012924641572</v>
      </c>
      <c r="CF11" s="55">
        <v>1682.73</v>
      </c>
      <c r="CG11" s="52">
        <v>27.638431961263855</v>
      </c>
      <c r="CH11" s="56">
        <v>2365.6</v>
      </c>
      <c r="CI11" s="52">
        <v>38.854406023287019</v>
      </c>
      <c r="CJ11" s="55">
        <v>2040.04</v>
      </c>
      <c r="CK11" s="52">
        <v>33.507162015449126</v>
      </c>
      <c r="CL11" s="53">
        <v>8546</v>
      </c>
      <c r="CM11" s="206">
        <v>61.619471097589518</v>
      </c>
      <c r="CN11" s="185">
        <v>617.70000000000005</v>
      </c>
      <c r="CO11" s="54">
        <f t="shared" si="14"/>
        <v>21.41978306621337</v>
      </c>
      <c r="CP11" s="185">
        <v>69.3</v>
      </c>
      <c r="CQ11" s="239">
        <v>3</v>
      </c>
      <c r="CR11" s="239">
        <v>13</v>
      </c>
      <c r="CS11" s="188">
        <v>3</v>
      </c>
      <c r="CT11" s="208">
        <v>6.8419698918223766</v>
      </c>
      <c r="CU11" s="121">
        <v>2900000</v>
      </c>
      <c r="CV11" s="121">
        <v>7268000</v>
      </c>
      <c r="CW11" s="52">
        <v>39.9</v>
      </c>
      <c r="CX11" s="200">
        <v>205.71</v>
      </c>
      <c r="CY11" s="200">
        <v>6.72</v>
      </c>
      <c r="CZ11" s="187" t="s">
        <v>0</v>
      </c>
      <c r="DA11" s="134">
        <v>43000</v>
      </c>
      <c r="DB11" s="134">
        <v>179000</v>
      </c>
      <c r="DC11" s="134">
        <v>0</v>
      </c>
      <c r="DD11" s="134">
        <v>29000</v>
      </c>
      <c r="DE11" s="136">
        <v>4000</v>
      </c>
      <c r="DF11" s="135">
        <v>295737</v>
      </c>
      <c r="DG11" s="235">
        <v>0</v>
      </c>
      <c r="DH11" s="235">
        <v>0</v>
      </c>
      <c r="DI11" s="235">
        <v>0</v>
      </c>
      <c r="DJ11" s="210">
        <v>7</v>
      </c>
      <c r="DK11" s="211">
        <v>1890.1428571428571</v>
      </c>
      <c r="DL11" s="186">
        <v>43</v>
      </c>
      <c r="DM11" s="186">
        <v>57</v>
      </c>
      <c r="DN11" s="186">
        <v>0</v>
      </c>
      <c r="DO11" s="186">
        <v>0</v>
      </c>
      <c r="DP11" s="186">
        <v>0</v>
      </c>
      <c r="DQ11" s="186">
        <v>42</v>
      </c>
      <c r="DR11" s="186">
        <v>57</v>
      </c>
      <c r="DS11" s="198">
        <v>138</v>
      </c>
      <c r="DT11" s="212">
        <f t="shared" si="5"/>
        <v>95.876811594202906</v>
      </c>
    </row>
    <row r="12" spans="1:124" s="30" customFormat="1" ht="15" customHeight="1" x14ac:dyDescent="0.25">
      <c r="A12" s="186" t="s">
        <v>113</v>
      </c>
      <c r="B12" s="187">
        <v>10</v>
      </c>
      <c r="C12" s="188" t="s">
        <v>2</v>
      </c>
      <c r="D12" s="126">
        <v>2065.9</v>
      </c>
      <c r="E12" s="132">
        <v>8643</v>
      </c>
      <c r="F12" s="189">
        <v>-1.2228571428571429E-2</v>
      </c>
      <c r="G12" s="81">
        <v>4.1836487729318943</v>
      </c>
      <c r="H12" s="112">
        <v>4348</v>
      </c>
      <c r="I12" s="190">
        <f t="shared" si="0"/>
        <v>50.306606502371864</v>
      </c>
      <c r="J12" s="112">
        <v>4295</v>
      </c>
      <c r="K12" s="82">
        <f t="shared" si="1"/>
        <v>49.693393497628144</v>
      </c>
      <c r="L12" s="83">
        <v>20.559990743954646</v>
      </c>
      <c r="M12" s="83">
        <v>37.718384820085618</v>
      </c>
      <c r="N12" s="83">
        <v>41.72162443595974</v>
      </c>
      <c r="O12" s="191">
        <v>3.6792780284623392</v>
      </c>
      <c r="P12" s="52">
        <v>5.5</v>
      </c>
      <c r="Q12" s="192">
        <v>47</v>
      </c>
      <c r="R12" s="193">
        <v>3.2</v>
      </c>
      <c r="S12" s="194">
        <v>46589</v>
      </c>
      <c r="T12" s="195">
        <v>2.2000000000000002</v>
      </c>
      <c r="U12" s="195" t="s">
        <v>262</v>
      </c>
      <c r="V12" s="196">
        <v>981</v>
      </c>
      <c r="W12" s="197" t="s">
        <v>1</v>
      </c>
      <c r="X12" s="198">
        <v>131</v>
      </c>
      <c r="Y12" s="194">
        <v>55249948.670000002</v>
      </c>
      <c r="Z12" s="199">
        <v>61.664122137404583</v>
      </c>
      <c r="AA12" s="200">
        <v>-9.9499999999999993</v>
      </c>
      <c r="AB12" s="200">
        <v>4.4439000000000002</v>
      </c>
      <c r="AC12" s="200">
        <v>52.24</v>
      </c>
      <c r="AD12" s="200">
        <v>47.760126374772732</v>
      </c>
      <c r="AE12" s="200">
        <v>7.65</v>
      </c>
      <c r="AF12" s="200">
        <v>8.2568000000000001</v>
      </c>
      <c r="AG12" s="52">
        <v>3.3247533247533245</v>
      </c>
      <c r="AH12" s="200">
        <v>24.447299999999998</v>
      </c>
      <c r="AI12" s="53">
        <v>32671000</v>
      </c>
      <c r="AJ12" s="133">
        <v>33551000</v>
      </c>
      <c r="AK12" s="56">
        <v>-5863000</v>
      </c>
      <c r="AL12" s="121">
        <v>3237000</v>
      </c>
      <c r="AM12" s="123">
        <f t="shared" si="2"/>
        <v>826.81992337164752</v>
      </c>
      <c r="AN12" s="134">
        <v>3915</v>
      </c>
      <c r="AO12" s="121">
        <v>2112000</v>
      </c>
      <c r="AP12" s="123">
        <f t="shared" si="3"/>
        <v>2424.7990815154994</v>
      </c>
      <c r="AQ12" s="121">
        <v>871</v>
      </c>
      <c r="AR12" s="121">
        <v>563000</v>
      </c>
      <c r="AS12" s="122">
        <f t="shared" si="4"/>
        <v>1346.88995215311</v>
      </c>
      <c r="AT12" s="56">
        <v>418</v>
      </c>
      <c r="AU12" s="124">
        <v>0</v>
      </c>
      <c r="AV12" s="123">
        <v>0</v>
      </c>
      <c r="AW12" s="66">
        <v>0</v>
      </c>
      <c r="AX12" s="202">
        <v>351.59029448579162</v>
      </c>
      <c r="AY12" s="203">
        <v>28.888888888888886</v>
      </c>
      <c r="AZ12" s="121">
        <v>3015000</v>
      </c>
      <c r="BA12" s="60">
        <v>9.2283676655137583</v>
      </c>
      <c r="BB12" s="204">
        <v>514000</v>
      </c>
      <c r="BC12" s="64">
        <v>1.5732606899084818</v>
      </c>
      <c r="BD12" s="125">
        <v>2963000</v>
      </c>
      <c r="BE12" s="59">
        <v>9.0692051054451959</v>
      </c>
      <c r="BF12" s="121">
        <v>969000</v>
      </c>
      <c r="BG12" s="64">
        <v>2.9659330905084018</v>
      </c>
      <c r="BH12" s="127">
        <v>3483000</v>
      </c>
      <c r="BI12" s="59">
        <v>10.66083070613082</v>
      </c>
      <c r="BJ12" s="121">
        <v>9043000</v>
      </c>
      <c r="BK12" s="121">
        <v>27.678981359615562</v>
      </c>
      <c r="BL12" s="121">
        <v>1285000</v>
      </c>
      <c r="BM12" s="127">
        <v>3.9331517247712036</v>
      </c>
      <c r="BN12" s="129">
        <v>8712000</v>
      </c>
      <c r="BO12" s="109">
        <v>26.665850448409905</v>
      </c>
      <c r="BP12" s="121">
        <v>2687000</v>
      </c>
      <c r="BQ12" s="130">
        <v>8.2244192096966735</v>
      </c>
      <c r="BR12" s="205">
        <f t="shared" si="6"/>
        <v>348.83720930232556</v>
      </c>
      <c r="BS12" s="57">
        <f t="shared" si="7"/>
        <v>342.82077982182113</v>
      </c>
      <c r="BT12" s="57">
        <f t="shared" si="8"/>
        <v>1007.9833391183616</v>
      </c>
      <c r="BU12" s="57">
        <f t="shared" si="9"/>
        <v>310.8874233483744</v>
      </c>
      <c r="BV12" s="57">
        <f t="shared" si="10"/>
        <v>112.11384935786185</v>
      </c>
      <c r="BW12" s="57">
        <f t="shared" si="11"/>
        <v>402.9850746268657</v>
      </c>
      <c r="BX12" s="57">
        <f t="shared" si="12"/>
        <v>59.470091403447874</v>
      </c>
      <c r="BY12" s="57">
        <f t="shared" si="13"/>
        <v>148.67522850861968</v>
      </c>
      <c r="BZ12" s="69"/>
      <c r="CA12" s="57">
        <v>1046.2802267731113</v>
      </c>
      <c r="CB12" s="232">
        <v>809.67</v>
      </c>
      <c r="CC12" s="232">
        <v>599</v>
      </c>
      <c r="CD12" s="202">
        <v>317.75223499361431</v>
      </c>
      <c r="CE12" s="52">
        <v>50.293981588564549</v>
      </c>
      <c r="CF12" s="55">
        <v>1696.4099999999999</v>
      </c>
      <c r="CG12" s="52">
        <v>39.237868344358603</v>
      </c>
      <c r="CH12" s="56">
        <v>467</v>
      </c>
      <c r="CI12" s="52">
        <v>10.80168385992506</v>
      </c>
      <c r="CJ12" s="55">
        <v>2159.9899999999998</v>
      </c>
      <c r="CK12" s="52">
        <v>49.960447795716334</v>
      </c>
      <c r="CL12" s="53">
        <v>7098</v>
      </c>
      <c r="CM12" s="206">
        <v>43.209354747816285</v>
      </c>
      <c r="CN12" s="140">
        <v>1350.84</v>
      </c>
      <c r="CO12" s="54">
        <f t="shared" si="14"/>
        <v>6.3982410944301327</v>
      </c>
      <c r="CP12" s="170">
        <v>138</v>
      </c>
      <c r="CQ12" s="207">
        <v>3</v>
      </c>
      <c r="CR12" s="207">
        <v>5</v>
      </c>
      <c r="CS12" s="188">
        <v>4</v>
      </c>
      <c r="CT12" s="208">
        <v>3.5345962804666744</v>
      </c>
      <c r="CU12" s="121">
        <v>6067000</v>
      </c>
      <c r="CV12" s="121">
        <v>4313000</v>
      </c>
      <c r="CW12" s="52">
        <v>140.66999999999999</v>
      </c>
      <c r="CX12" s="200">
        <v>117.82</v>
      </c>
      <c r="CY12" s="200">
        <v>0</v>
      </c>
      <c r="CZ12" s="187" t="s">
        <v>0</v>
      </c>
      <c r="DA12" s="134">
        <v>66000</v>
      </c>
      <c r="DB12" s="134">
        <v>131000</v>
      </c>
      <c r="DC12" s="134">
        <v>0</v>
      </c>
      <c r="DD12" s="134">
        <v>2000</v>
      </c>
      <c r="DE12" s="136">
        <v>0</v>
      </c>
      <c r="DF12" s="135">
        <v>287265</v>
      </c>
      <c r="DG12" s="235" t="s">
        <v>268</v>
      </c>
      <c r="DH12" s="235" t="s">
        <v>268</v>
      </c>
      <c r="DI12" s="235" t="s">
        <v>268</v>
      </c>
      <c r="DJ12" s="210">
        <v>7</v>
      </c>
      <c r="DK12" s="211">
        <v>1234.7142857142858</v>
      </c>
      <c r="DL12" s="186">
        <v>71</v>
      </c>
      <c r="DM12" s="186">
        <v>29</v>
      </c>
      <c r="DN12" s="186">
        <v>14</v>
      </c>
      <c r="DO12" s="186">
        <v>0</v>
      </c>
      <c r="DP12" s="186">
        <v>0</v>
      </c>
      <c r="DQ12" s="186">
        <v>86</v>
      </c>
      <c r="DR12" s="186">
        <v>14</v>
      </c>
      <c r="DS12" s="198">
        <v>92</v>
      </c>
      <c r="DT12" s="212">
        <f t="shared" si="5"/>
        <v>93.945652173913047</v>
      </c>
    </row>
    <row r="13" spans="1:124" s="30" customFormat="1" ht="15" customHeight="1" x14ac:dyDescent="0.25">
      <c r="A13" s="186" t="s">
        <v>112</v>
      </c>
      <c r="B13" s="187">
        <v>3</v>
      </c>
      <c r="C13" s="188" t="s">
        <v>4</v>
      </c>
      <c r="D13" s="126">
        <v>238.8</v>
      </c>
      <c r="E13" s="132">
        <v>426202</v>
      </c>
      <c r="F13" s="189">
        <v>0.13820499878488773</v>
      </c>
      <c r="G13" s="81">
        <v>1784.7654941373532</v>
      </c>
      <c r="H13" s="112">
        <v>213577</v>
      </c>
      <c r="I13" s="190">
        <f t="shared" si="0"/>
        <v>50.11168413099891</v>
      </c>
      <c r="J13" s="112">
        <v>212625</v>
      </c>
      <c r="K13" s="82">
        <f t="shared" si="1"/>
        <v>49.888315869001083</v>
      </c>
      <c r="L13" s="83">
        <v>28.910704313916874</v>
      </c>
      <c r="M13" s="83">
        <v>55.858020375314986</v>
      </c>
      <c r="N13" s="83">
        <v>15.231275310768133</v>
      </c>
      <c r="O13" s="191">
        <v>3.4891905716068905</v>
      </c>
      <c r="P13" s="52">
        <v>2.7000000000000028</v>
      </c>
      <c r="Q13" s="192">
        <v>76</v>
      </c>
      <c r="R13" s="193">
        <v>4.7</v>
      </c>
      <c r="S13" s="194" t="s">
        <v>1</v>
      </c>
      <c r="T13" s="195">
        <v>3.2</v>
      </c>
      <c r="U13" s="195" t="s">
        <v>260</v>
      </c>
      <c r="V13" s="196">
        <v>31510</v>
      </c>
      <c r="W13" s="197" t="s">
        <v>1</v>
      </c>
      <c r="X13" s="198">
        <v>1185</v>
      </c>
      <c r="Y13" s="194">
        <v>861283493</v>
      </c>
      <c r="Z13" s="199">
        <v>96.398312236286927</v>
      </c>
      <c r="AA13" s="200">
        <v>-0.01</v>
      </c>
      <c r="AB13" s="200">
        <v>2.8010000000000002</v>
      </c>
      <c r="AC13" s="200">
        <v>65.03</v>
      </c>
      <c r="AD13" s="200">
        <v>34.906554499614877</v>
      </c>
      <c r="AE13" s="200">
        <v>5.4</v>
      </c>
      <c r="AF13" s="200">
        <v>4.7858000000000001</v>
      </c>
      <c r="AG13" s="52">
        <v>4.7302482352192987</v>
      </c>
      <c r="AH13" s="200">
        <v>23.4771</v>
      </c>
      <c r="AI13" s="53">
        <v>492603000</v>
      </c>
      <c r="AJ13" s="133">
        <v>698482000</v>
      </c>
      <c r="AK13" s="56">
        <v>-3089000</v>
      </c>
      <c r="AL13" s="121">
        <v>149663000</v>
      </c>
      <c r="AM13" s="123">
        <f t="shared" si="2"/>
        <v>1099.9294460041451</v>
      </c>
      <c r="AN13" s="134">
        <v>136066</v>
      </c>
      <c r="AO13" s="121">
        <v>219000</v>
      </c>
      <c r="AP13" s="123">
        <f t="shared" si="3"/>
        <v>2281.25</v>
      </c>
      <c r="AQ13" s="121">
        <v>96</v>
      </c>
      <c r="AR13" s="121">
        <v>58919000</v>
      </c>
      <c r="AS13" s="122">
        <f t="shared" si="4"/>
        <v>10939.287040475307</v>
      </c>
      <c r="AT13" s="56">
        <v>5386</v>
      </c>
      <c r="AU13" s="124">
        <v>0</v>
      </c>
      <c r="AV13" s="123">
        <v>0</v>
      </c>
      <c r="AW13" s="66">
        <v>0</v>
      </c>
      <c r="AX13" s="202">
        <v>480.43103204486567</v>
      </c>
      <c r="AY13" s="203">
        <v>10.241353460820484</v>
      </c>
      <c r="AZ13" s="53">
        <v>98779000</v>
      </c>
      <c r="BA13" s="60">
        <v>20.052415327524749</v>
      </c>
      <c r="BB13" s="204">
        <v>23180000</v>
      </c>
      <c r="BC13" s="64">
        <v>4.7056053138017555</v>
      </c>
      <c r="BD13" s="125">
        <v>103680000</v>
      </c>
      <c r="BE13" s="59">
        <v>21.047332136970063</v>
      </c>
      <c r="BF13" s="121">
        <v>56503000</v>
      </c>
      <c r="BG13" s="64">
        <v>11.470268207322718</v>
      </c>
      <c r="BH13" s="121">
        <v>107832000</v>
      </c>
      <c r="BI13" s="59">
        <v>21.890199835973721</v>
      </c>
      <c r="BJ13" s="121">
        <v>73734000</v>
      </c>
      <c r="BK13" s="127">
        <v>14.968209758751453</v>
      </c>
      <c r="BL13" s="121">
        <v>28896000</v>
      </c>
      <c r="BM13" s="127">
        <v>5.8659694196555447</v>
      </c>
      <c r="BN13" s="129">
        <v>0</v>
      </c>
      <c r="BO13" s="109">
        <v>0</v>
      </c>
      <c r="BP13" s="121">
        <v>0</v>
      </c>
      <c r="BQ13" s="130">
        <v>0</v>
      </c>
      <c r="BR13" s="205">
        <f t="shared" si="6"/>
        <v>231.76568857020848</v>
      </c>
      <c r="BS13" s="57">
        <f t="shared" si="7"/>
        <v>243.26493071360528</v>
      </c>
      <c r="BT13" s="57">
        <f t="shared" si="8"/>
        <v>0</v>
      </c>
      <c r="BU13" s="57">
        <f t="shared" si="9"/>
        <v>0</v>
      </c>
      <c r="BV13" s="57">
        <f t="shared" si="10"/>
        <v>132.57328684520485</v>
      </c>
      <c r="BW13" s="57">
        <f t="shared" si="11"/>
        <v>253.00679020746031</v>
      </c>
      <c r="BX13" s="57">
        <f t="shared" si="12"/>
        <v>54.387356230144391</v>
      </c>
      <c r="BY13" s="57">
        <f t="shared" si="13"/>
        <v>67.798837171106655</v>
      </c>
      <c r="BZ13" s="58"/>
      <c r="CA13" s="57">
        <v>173.00247300575782</v>
      </c>
      <c r="CB13" s="232" t="s">
        <v>1</v>
      </c>
      <c r="CC13" s="232" t="s">
        <v>1</v>
      </c>
      <c r="CD13" s="202">
        <v>560.49270207105371</v>
      </c>
      <c r="CE13" s="52">
        <v>91.322851026188474</v>
      </c>
      <c r="CF13" s="55">
        <v>27322.400000000001</v>
      </c>
      <c r="CG13" s="52">
        <v>19.68126640561746</v>
      </c>
      <c r="CH13" s="56">
        <v>0</v>
      </c>
      <c r="CI13" s="52">
        <v>0</v>
      </c>
      <c r="CJ13" s="55">
        <v>111502</v>
      </c>
      <c r="CK13" s="52">
        <v>80.31873359438255</v>
      </c>
      <c r="CL13" s="53">
        <v>142595</v>
      </c>
      <c r="CM13" s="206">
        <v>58.477506223920898</v>
      </c>
      <c r="CN13" s="140">
        <v>1549.46</v>
      </c>
      <c r="CO13" s="54">
        <f t="shared" si="14"/>
        <v>275.06486130651967</v>
      </c>
      <c r="CP13" s="170">
        <v>3406.15</v>
      </c>
      <c r="CQ13" s="207">
        <v>5</v>
      </c>
      <c r="CR13" s="207">
        <v>40</v>
      </c>
      <c r="CS13" s="188">
        <v>5</v>
      </c>
      <c r="CT13" s="208">
        <v>3.0433459464595938</v>
      </c>
      <c r="CU13" s="121">
        <v>95271000</v>
      </c>
      <c r="CV13" s="121">
        <v>97085000</v>
      </c>
      <c r="CW13" s="52">
        <v>98.13</v>
      </c>
      <c r="CX13" s="200">
        <v>36.46</v>
      </c>
      <c r="CY13" s="200">
        <v>2.82</v>
      </c>
      <c r="CZ13" s="187" t="s">
        <v>0</v>
      </c>
      <c r="DA13" s="134">
        <v>373000</v>
      </c>
      <c r="DB13" s="134">
        <v>684000</v>
      </c>
      <c r="DC13" s="134">
        <v>49530</v>
      </c>
      <c r="DD13" s="134">
        <v>157541</v>
      </c>
      <c r="DE13" s="136">
        <v>43412</v>
      </c>
      <c r="DF13" s="135">
        <v>569387</v>
      </c>
      <c r="DG13" s="209">
        <v>2</v>
      </c>
      <c r="DH13" s="198"/>
      <c r="DI13" s="209">
        <v>0</v>
      </c>
      <c r="DJ13" s="210">
        <v>15</v>
      </c>
      <c r="DK13" s="211">
        <v>28413.466666666667</v>
      </c>
      <c r="DL13" s="186">
        <v>27</v>
      </c>
      <c r="DM13" s="186">
        <v>73</v>
      </c>
      <c r="DN13" s="186">
        <v>0</v>
      </c>
      <c r="DO13" s="186">
        <v>60</v>
      </c>
      <c r="DP13" s="186">
        <v>0</v>
      </c>
      <c r="DQ13" s="186">
        <v>46</v>
      </c>
      <c r="DR13" s="186">
        <v>54</v>
      </c>
      <c r="DS13" s="198">
        <v>1570</v>
      </c>
      <c r="DT13" s="212">
        <f t="shared" si="5"/>
        <v>271.46624203821654</v>
      </c>
    </row>
    <row r="14" spans="1:124" s="30" customFormat="1" ht="15.75" x14ac:dyDescent="0.25">
      <c r="A14" s="186" t="s">
        <v>111</v>
      </c>
      <c r="B14" s="187">
        <v>10</v>
      </c>
      <c r="C14" s="188" t="s">
        <v>2</v>
      </c>
      <c r="D14" s="126">
        <v>8557.7000000000007</v>
      </c>
      <c r="E14" s="132">
        <v>5464</v>
      </c>
      <c r="F14" s="189">
        <v>-8.5063630274614874E-2</v>
      </c>
      <c r="G14" s="81">
        <v>0.63848931371747075</v>
      </c>
      <c r="H14" s="112">
        <v>2763</v>
      </c>
      <c r="I14" s="190">
        <f t="shared" si="0"/>
        <v>50.567349926793561</v>
      </c>
      <c r="J14" s="112">
        <v>2701</v>
      </c>
      <c r="K14" s="82">
        <f t="shared" si="1"/>
        <v>49.432650073206439</v>
      </c>
      <c r="L14" s="83">
        <v>26.043191800878478</v>
      </c>
      <c r="M14" s="83">
        <v>43.466325036603223</v>
      </c>
      <c r="N14" s="83">
        <v>30.490483162518302</v>
      </c>
      <c r="O14" s="191">
        <v>8.3089311859443633</v>
      </c>
      <c r="P14" s="52">
        <v>2.7999999999999972</v>
      </c>
      <c r="Q14" s="192">
        <v>85</v>
      </c>
      <c r="R14" s="193">
        <v>1.1000000000000001</v>
      </c>
      <c r="S14" s="194">
        <v>42953</v>
      </c>
      <c r="T14" s="195">
        <v>2.4</v>
      </c>
      <c r="U14" s="195" t="s">
        <v>262</v>
      </c>
      <c r="V14" s="196">
        <v>832</v>
      </c>
      <c r="W14" s="197" t="s">
        <v>1</v>
      </c>
      <c r="X14" s="198">
        <v>55</v>
      </c>
      <c r="Y14" s="194">
        <v>15097256</v>
      </c>
      <c r="Z14" s="199">
        <v>58.290909090909089</v>
      </c>
      <c r="AA14" s="200">
        <v>30.71</v>
      </c>
      <c r="AB14" s="200">
        <v>24.5809</v>
      </c>
      <c r="AC14" s="200">
        <v>31.76</v>
      </c>
      <c r="AD14" s="200">
        <v>67.252139467095191</v>
      </c>
      <c r="AE14" s="200">
        <v>4.47</v>
      </c>
      <c r="AF14" s="200">
        <v>61.171999999999997</v>
      </c>
      <c r="AG14" s="52">
        <v>1.2617252161118264</v>
      </c>
      <c r="AH14" s="200">
        <v>49.169899999999998</v>
      </c>
      <c r="AI14" s="53">
        <v>30371000</v>
      </c>
      <c r="AJ14" s="133">
        <v>53518000</v>
      </c>
      <c r="AK14" s="56">
        <v>11074000</v>
      </c>
      <c r="AL14" s="121">
        <v>3385000</v>
      </c>
      <c r="AM14" s="123">
        <f t="shared" si="2"/>
        <v>1508.4670231729056</v>
      </c>
      <c r="AN14" s="134">
        <v>2244</v>
      </c>
      <c r="AO14" s="121">
        <v>4496000</v>
      </c>
      <c r="AP14" s="123">
        <f t="shared" si="3"/>
        <v>3253.2561505065123</v>
      </c>
      <c r="AQ14" s="121">
        <v>1382</v>
      </c>
      <c r="AR14" s="121">
        <v>544000</v>
      </c>
      <c r="AS14" s="122">
        <f t="shared" si="4"/>
        <v>1276.9953051643192</v>
      </c>
      <c r="AT14" s="56">
        <v>426</v>
      </c>
      <c r="AU14" s="124">
        <v>1061000</v>
      </c>
      <c r="AV14" s="123">
        <f>AU14/AW14</f>
        <v>353666.66666666669</v>
      </c>
      <c r="AW14" s="201">
        <v>3</v>
      </c>
      <c r="AX14" s="202">
        <v>314.56031836390468</v>
      </c>
      <c r="AY14" s="203">
        <v>23</v>
      </c>
      <c r="AZ14" s="53">
        <v>8966000</v>
      </c>
      <c r="BA14" s="60">
        <v>29.521583089131081</v>
      </c>
      <c r="BB14" s="204">
        <v>980000</v>
      </c>
      <c r="BC14" s="64">
        <v>3.2267623719996053</v>
      </c>
      <c r="BD14" s="125">
        <v>2058000</v>
      </c>
      <c r="BE14" s="59">
        <v>6.776200981199171</v>
      </c>
      <c r="BF14" s="121">
        <v>3420000</v>
      </c>
      <c r="BG14" s="64">
        <v>11.260742155345561</v>
      </c>
      <c r="BH14" s="121">
        <v>3136000</v>
      </c>
      <c r="BI14" s="59">
        <v>10.325639590398735</v>
      </c>
      <c r="BJ14" s="121">
        <v>9700000</v>
      </c>
      <c r="BK14" s="127">
        <v>31.938362253465474</v>
      </c>
      <c r="BL14" s="121">
        <v>1649000</v>
      </c>
      <c r="BM14" s="127">
        <v>5.429521583089131</v>
      </c>
      <c r="BN14" s="129">
        <v>0</v>
      </c>
      <c r="BO14" s="120">
        <v>0</v>
      </c>
      <c r="BP14" s="121">
        <v>462000</v>
      </c>
      <c r="BQ14" s="130">
        <v>1.5211879753712423</v>
      </c>
      <c r="BR14" s="205">
        <f t="shared" si="6"/>
        <v>1640.9224011713031</v>
      </c>
      <c r="BS14" s="57">
        <f t="shared" si="7"/>
        <v>376.64714494875551</v>
      </c>
      <c r="BT14" s="57">
        <f t="shared" si="8"/>
        <v>0</v>
      </c>
      <c r="BU14" s="57">
        <f t="shared" si="9"/>
        <v>84.553440702781842</v>
      </c>
      <c r="BV14" s="57">
        <f t="shared" si="10"/>
        <v>625.91508052708639</v>
      </c>
      <c r="BW14" s="57">
        <f t="shared" si="11"/>
        <v>573.9385065885798</v>
      </c>
      <c r="BX14" s="57">
        <f t="shared" si="12"/>
        <v>179.35578330893119</v>
      </c>
      <c r="BY14" s="57">
        <f t="shared" si="13"/>
        <v>301.79355783308932</v>
      </c>
      <c r="BZ14" s="58"/>
      <c r="CA14" s="57">
        <v>1775.2562225475842</v>
      </c>
      <c r="CB14" s="232" t="s">
        <v>1</v>
      </c>
      <c r="CC14" s="232" t="s">
        <v>1</v>
      </c>
      <c r="CD14" s="202">
        <v>469.69696969696969</v>
      </c>
      <c r="CE14" s="52">
        <v>14.519687661685033</v>
      </c>
      <c r="CF14" s="55">
        <v>244.15</v>
      </c>
      <c r="CG14" s="52">
        <v>14.519687661685033</v>
      </c>
      <c r="CH14" s="56">
        <v>211.32</v>
      </c>
      <c r="CI14" s="52">
        <v>12.567275841356873</v>
      </c>
      <c r="CJ14" s="55">
        <v>1226.0400000000002</v>
      </c>
      <c r="CK14" s="52">
        <v>72.9130364969581</v>
      </c>
      <c r="CL14" s="53">
        <v>4331</v>
      </c>
      <c r="CM14" s="206">
        <v>55.299007157700295</v>
      </c>
      <c r="CN14" s="140">
        <v>0</v>
      </c>
      <c r="CO14" s="54">
        <v>3146.6</v>
      </c>
      <c r="CP14" s="170">
        <v>1750</v>
      </c>
      <c r="CQ14" s="207">
        <v>2</v>
      </c>
      <c r="CR14" s="207">
        <v>2</v>
      </c>
      <c r="CS14" s="188">
        <v>1</v>
      </c>
      <c r="CT14" s="208">
        <v>3.6936395115728087</v>
      </c>
      <c r="CU14" s="121">
        <v>6694000</v>
      </c>
      <c r="CV14" s="121">
        <v>3380000</v>
      </c>
      <c r="CW14" s="68">
        <v>198.05</v>
      </c>
      <c r="CX14" s="200">
        <v>215.22</v>
      </c>
      <c r="CY14" s="68">
        <v>4.91</v>
      </c>
      <c r="CZ14" s="187" t="s">
        <v>0</v>
      </c>
      <c r="DA14" s="134">
        <v>32000</v>
      </c>
      <c r="DB14" s="134">
        <v>140000</v>
      </c>
      <c r="DC14" s="134">
        <v>0</v>
      </c>
      <c r="DD14" s="134">
        <v>0</v>
      </c>
      <c r="DE14" s="136">
        <v>0</v>
      </c>
      <c r="DF14" s="135">
        <v>294497</v>
      </c>
      <c r="DG14" s="235" t="s">
        <v>268</v>
      </c>
      <c r="DH14" s="235" t="s">
        <v>268</v>
      </c>
      <c r="DI14" s="235" t="s">
        <v>268</v>
      </c>
      <c r="DJ14" s="210">
        <v>9</v>
      </c>
      <c r="DK14" s="211">
        <v>607.11111111111109</v>
      </c>
      <c r="DL14" s="186">
        <v>55</v>
      </c>
      <c r="DM14" s="186">
        <v>45</v>
      </c>
      <c r="DN14" s="186">
        <v>0</v>
      </c>
      <c r="DO14" s="186">
        <v>0</v>
      </c>
      <c r="DP14" s="186">
        <v>0</v>
      </c>
      <c r="DQ14" s="186">
        <v>55</v>
      </c>
      <c r="DR14" s="186">
        <v>45</v>
      </c>
      <c r="DS14" s="198">
        <v>105</v>
      </c>
      <c r="DT14" s="212">
        <f t="shared" si="5"/>
        <v>52.038095238095238</v>
      </c>
    </row>
    <row r="15" spans="1:124" s="30" customFormat="1" ht="15" customHeight="1" x14ac:dyDescent="0.25">
      <c r="A15" s="186" t="s">
        <v>110</v>
      </c>
      <c r="B15" s="187">
        <v>10</v>
      </c>
      <c r="C15" s="188" t="s">
        <v>2</v>
      </c>
      <c r="D15" s="126">
        <v>1524.6</v>
      </c>
      <c r="E15" s="132">
        <v>7644</v>
      </c>
      <c r="F15" s="189">
        <v>3.5912725301531376E-2</v>
      </c>
      <c r="G15" s="81">
        <v>5.0137741046831961</v>
      </c>
      <c r="H15" s="112">
        <v>3822</v>
      </c>
      <c r="I15" s="190">
        <f t="shared" si="0"/>
        <v>50</v>
      </c>
      <c r="J15" s="112">
        <v>3822</v>
      </c>
      <c r="K15" s="82">
        <f t="shared" si="1"/>
        <v>50</v>
      </c>
      <c r="L15" s="83">
        <v>27.080062794348507</v>
      </c>
      <c r="M15" s="83">
        <v>45.081109366823654</v>
      </c>
      <c r="N15" s="83">
        <v>27.838827838827839</v>
      </c>
      <c r="O15" s="191">
        <v>6.7896389324960751</v>
      </c>
      <c r="P15" s="52">
        <v>3.5</v>
      </c>
      <c r="Q15" s="192">
        <v>81</v>
      </c>
      <c r="R15" s="193">
        <v>1.1000000000000001</v>
      </c>
      <c r="S15" s="194">
        <v>59159</v>
      </c>
      <c r="T15" s="195">
        <v>2.5</v>
      </c>
      <c r="U15" s="195" t="s">
        <v>260</v>
      </c>
      <c r="V15" s="196">
        <v>855</v>
      </c>
      <c r="W15" s="197" t="s">
        <v>1</v>
      </c>
      <c r="X15" s="198">
        <v>86</v>
      </c>
      <c r="Y15" s="194">
        <v>23663898.75</v>
      </c>
      <c r="Z15" s="199">
        <v>116.37209302325581</v>
      </c>
      <c r="AA15" s="200">
        <v>2.8</v>
      </c>
      <c r="AB15" s="200">
        <v>6.2259000000000002</v>
      </c>
      <c r="AC15" s="200">
        <v>46.99</v>
      </c>
      <c r="AD15" s="200">
        <v>52.429927047336953</v>
      </c>
      <c r="AE15" s="200">
        <v>1.69</v>
      </c>
      <c r="AF15" s="200">
        <v>12.1919</v>
      </c>
      <c r="AG15" s="52">
        <v>3.7019137831045814</v>
      </c>
      <c r="AH15" s="200">
        <v>24.868500000000001</v>
      </c>
      <c r="AI15" s="53">
        <v>22588000</v>
      </c>
      <c r="AJ15" s="133">
        <v>36462000</v>
      </c>
      <c r="AK15" s="56">
        <v>687000</v>
      </c>
      <c r="AL15" s="121">
        <v>2243000</v>
      </c>
      <c r="AM15" s="123">
        <f t="shared" si="2"/>
        <v>741.97816738339395</v>
      </c>
      <c r="AN15" s="134">
        <v>3023</v>
      </c>
      <c r="AO15" s="121">
        <v>2365000</v>
      </c>
      <c r="AP15" s="123">
        <f t="shared" si="3"/>
        <v>3349.85835694051</v>
      </c>
      <c r="AQ15" s="121">
        <v>706</v>
      </c>
      <c r="AR15" s="121">
        <v>498000</v>
      </c>
      <c r="AS15" s="122">
        <f t="shared" si="4"/>
        <v>1349.5934959349593</v>
      </c>
      <c r="AT15" s="56">
        <v>369</v>
      </c>
      <c r="AU15" s="124">
        <v>4891000</v>
      </c>
      <c r="AV15" s="123">
        <f>AU15/AW15</f>
        <v>2445500</v>
      </c>
      <c r="AW15" s="201">
        <v>2</v>
      </c>
      <c r="AX15" s="202">
        <v>248.14821646493948</v>
      </c>
      <c r="AY15" s="203">
        <v>16.27522328812438</v>
      </c>
      <c r="AZ15" s="53">
        <v>4685000</v>
      </c>
      <c r="BA15" s="60">
        <v>20.741101469806978</v>
      </c>
      <c r="BB15" s="204">
        <v>937000</v>
      </c>
      <c r="BC15" s="64">
        <v>4.148220293961395</v>
      </c>
      <c r="BD15" s="125">
        <v>2569000</v>
      </c>
      <c r="BE15" s="59">
        <v>11.373295555162032</v>
      </c>
      <c r="BF15" s="121">
        <v>697000</v>
      </c>
      <c r="BG15" s="64">
        <v>3.0857092261377725</v>
      </c>
      <c r="BH15" s="121">
        <v>3336000</v>
      </c>
      <c r="BI15" s="59">
        <v>14.768903842748363</v>
      </c>
      <c r="BJ15" s="121">
        <v>6646000</v>
      </c>
      <c r="BK15" s="127">
        <v>29.42270231981583</v>
      </c>
      <c r="BL15" s="121">
        <v>1694000</v>
      </c>
      <c r="BM15" s="127">
        <v>7.4995572870550742</v>
      </c>
      <c r="BN15" s="129">
        <v>0</v>
      </c>
      <c r="BO15" s="120">
        <v>0</v>
      </c>
      <c r="BP15" s="121">
        <v>2024000</v>
      </c>
      <c r="BQ15" s="130">
        <v>8.960510005312555</v>
      </c>
      <c r="BR15" s="205">
        <f t="shared" si="6"/>
        <v>612.89900575614865</v>
      </c>
      <c r="BS15" s="57">
        <f t="shared" si="7"/>
        <v>336.0805860805861</v>
      </c>
      <c r="BT15" s="57">
        <f t="shared" si="8"/>
        <v>0</v>
      </c>
      <c r="BU15" s="57">
        <f t="shared" si="9"/>
        <v>264.78283621140764</v>
      </c>
      <c r="BV15" s="57">
        <f t="shared" si="10"/>
        <v>91.182626896912609</v>
      </c>
      <c r="BW15" s="57">
        <f t="shared" si="11"/>
        <v>436.42072213500785</v>
      </c>
      <c r="BX15" s="57">
        <f t="shared" si="12"/>
        <v>122.57980115122972</v>
      </c>
      <c r="BY15" s="57">
        <f t="shared" si="13"/>
        <v>221.61172161172161</v>
      </c>
      <c r="BZ15" s="58"/>
      <c r="CA15" s="57">
        <v>869.44008372579799</v>
      </c>
      <c r="CB15" s="232" t="s">
        <v>1</v>
      </c>
      <c r="CC15" s="232">
        <v>655</v>
      </c>
      <c r="CD15" s="202">
        <v>355.27621567978827</v>
      </c>
      <c r="CE15" s="52">
        <v>57.868811557112402</v>
      </c>
      <c r="CF15" s="55">
        <v>1261.8700000000001</v>
      </c>
      <c r="CG15" s="52">
        <v>31.172138821710099</v>
      </c>
      <c r="CH15" s="56">
        <v>944.7</v>
      </c>
      <c r="CI15" s="52">
        <v>23.337047037230089</v>
      </c>
      <c r="CJ15" s="55">
        <v>1841.5</v>
      </c>
      <c r="CK15" s="52">
        <v>45.490814141059808</v>
      </c>
      <c r="CL15" s="53">
        <v>10633</v>
      </c>
      <c r="CM15" s="206">
        <v>24.79074579140412</v>
      </c>
      <c r="CN15" s="140">
        <v>737.74</v>
      </c>
      <c r="CO15" s="54">
        <f t="shared" ref="CO15:CO48" si="15">E15/CN15</f>
        <v>10.361373925773307</v>
      </c>
      <c r="CP15" s="170">
        <v>37</v>
      </c>
      <c r="CQ15" s="207">
        <v>1</v>
      </c>
      <c r="CR15" s="207">
        <v>6</v>
      </c>
      <c r="CS15" s="188">
        <v>1</v>
      </c>
      <c r="CT15" s="208">
        <v>2.2940168687401159</v>
      </c>
      <c r="CU15" s="121">
        <v>4496000</v>
      </c>
      <c r="CV15" s="121">
        <v>4414000</v>
      </c>
      <c r="CW15" s="52">
        <v>101.86</v>
      </c>
      <c r="CX15" s="200">
        <v>64.709999999999994</v>
      </c>
      <c r="CY15" s="200">
        <v>4.55</v>
      </c>
      <c r="CZ15" s="187" t="s">
        <v>0</v>
      </c>
      <c r="DA15" s="134">
        <v>55000</v>
      </c>
      <c r="DB15" s="134">
        <v>120000</v>
      </c>
      <c r="DC15" s="134">
        <v>0</v>
      </c>
      <c r="DD15" s="134">
        <v>15000</v>
      </c>
      <c r="DE15" s="136">
        <v>0</v>
      </c>
      <c r="DF15" s="135">
        <v>294000</v>
      </c>
      <c r="DG15" s="209">
        <v>1</v>
      </c>
      <c r="DH15" s="198">
        <v>5994</v>
      </c>
      <c r="DI15" s="209">
        <v>0</v>
      </c>
      <c r="DJ15" s="210">
        <v>7</v>
      </c>
      <c r="DK15" s="211">
        <v>1092</v>
      </c>
      <c r="DL15" s="186">
        <v>71</v>
      </c>
      <c r="DM15" s="186">
        <v>29</v>
      </c>
      <c r="DN15" s="186">
        <v>14</v>
      </c>
      <c r="DO15" s="186">
        <v>0</v>
      </c>
      <c r="DP15" s="186">
        <v>0</v>
      </c>
      <c r="DQ15" s="186">
        <v>71</v>
      </c>
      <c r="DR15" s="186">
        <v>29</v>
      </c>
      <c r="DS15" s="198">
        <v>86</v>
      </c>
      <c r="DT15" s="212">
        <f t="shared" si="5"/>
        <v>88.883720930232556</v>
      </c>
    </row>
    <row r="16" spans="1:124" s="30" customFormat="1" ht="15" customHeight="1" x14ac:dyDescent="0.25">
      <c r="A16" s="186" t="s">
        <v>322</v>
      </c>
      <c r="B16" s="187">
        <v>7</v>
      </c>
      <c r="C16" s="188" t="s">
        <v>8</v>
      </c>
      <c r="D16" s="126">
        <v>1431.1</v>
      </c>
      <c r="E16" s="132">
        <v>78446</v>
      </c>
      <c r="F16" s="189">
        <v>-8.4936424075431633E-3</v>
      </c>
      <c r="G16" s="81">
        <v>54.815177136468456</v>
      </c>
      <c r="H16" s="112">
        <v>38238</v>
      </c>
      <c r="I16" s="190">
        <f t="shared" si="0"/>
        <v>48.744359177013486</v>
      </c>
      <c r="J16" s="112">
        <v>40208</v>
      </c>
      <c r="K16" s="82">
        <f t="shared" si="1"/>
        <v>51.255640822986514</v>
      </c>
      <c r="L16" s="83">
        <v>23.544858883818168</v>
      </c>
      <c r="M16" s="83">
        <v>46.29171659485506</v>
      </c>
      <c r="N16" s="83">
        <v>30.163424521326771</v>
      </c>
      <c r="O16" s="191">
        <v>3.1614103969609668</v>
      </c>
      <c r="P16" s="52">
        <v>5.7999999999999972</v>
      </c>
      <c r="Q16" s="192">
        <v>110</v>
      </c>
      <c r="R16" s="193">
        <v>2.2999999999999998</v>
      </c>
      <c r="S16" s="194">
        <v>65354</v>
      </c>
      <c r="T16" s="195">
        <v>2.5</v>
      </c>
      <c r="U16" s="195" t="s">
        <v>260</v>
      </c>
      <c r="V16" s="196">
        <v>5663</v>
      </c>
      <c r="W16" s="197" t="s">
        <v>1</v>
      </c>
      <c r="X16" s="198">
        <v>518</v>
      </c>
      <c r="Y16" s="194">
        <v>136794746.65000001</v>
      </c>
      <c r="Z16" s="199">
        <v>77.745173745173744</v>
      </c>
      <c r="AA16" s="185" t="s">
        <v>294</v>
      </c>
      <c r="AB16" s="185" t="s">
        <v>294</v>
      </c>
      <c r="AC16" s="185" t="s">
        <v>294</v>
      </c>
      <c r="AD16" s="185" t="s">
        <v>294</v>
      </c>
      <c r="AE16" s="185" t="s">
        <v>294</v>
      </c>
      <c r="AF16" s="185" t="s">
        <v>294</v>
      </c>
      <c r="AG16" s="185" t="s">
        <v>294</v>
      </c>
      <c r="AH16" s="185" t="s">
        <v>294</v>
      </c>
      <c r="AI16" s="185" t="s">
        <v>294</v>
      </c>
      <c r="AJ16" s="185" t="s">
        <v>294</v>
      </c>
      <c r="AK16" s="185" t="s">
        <v>294</v>
      </c>
      <c r="AL16" s="185" t="s">
        <v>294</v>
      </c>
      <c r="AM16" s="185" t="s">
        <v>294</v>
      </c>
      <c r="AN16" s="185" t="s">
        <v>294</v>
      </c>
      <c r="AO16" s="185" t="s">
        <v>294</v>
      </c>
      <c r="AP16" s="185" t="s">
        <v>294</v>
      </c>
      <c r="AQ16" s="185" t="s">
        <v>294</v>
      </c>
      <c r="AR16" s="185" t="s">
        <v>294</v>
      </c>
      <c r="AS16" s="185" t="s">
        <v>294</v>
      </c>
      <c r="AT16" s="185" t="s">
        <v>294</v>
      </c>
      <c r="AU16" s="185" t="s">
        <v>294</v>
      </c>
      <c r="AV16" s="185" t="s">
        <v>294</v>
      </c>
      <c r="AW16" s="185" t="s">
        <v>294</v>
      </c>
      <c r="AX16" s="185" t="s">
        <v>294</v>
      </c>
      <c r="AY16" s="185" t="s">
        <v>294</v>
      </c>
      <c r="AZ16" s="185" t="s">
        <v>294</v>
      </c>
      <c r="BA16" s="185" t="s">
        <v>294</v>
      </c>
      <c r="BB16" s="185" t="s">
        <v>294</v>
      </c>
      <c r="BC16" s="185" t="s">
        <v>294</v>
      </c>
      <c r="BD16" s="185" t="s">
        <v>294</v>
      </c>
      <c r="BE16" s="185" t="s">
        <v>294</v>
      </c>
      <c r="BF16" s="185" t="s">
        <v>294</v>
      </c>
      <c r="BG16" s="185" t="s">
        <v>294</v>
      </c>
      <c r="BH16" s="185" t="s">
        <v>294</v>
      </c>
      <c r="BI16" s="185" t="s">
        <v>294</v>
      </c>
      <c r="BJ16" s="185" t="s">
        <v>294</v>
      </c>
      <c r="BK16" s="185" t="s">
        <v>294</v>
      </c>
      <c r="BL16" s="185" t="s">
        <v>294</v>
      </c>
      <c r="BM16" s="185" t="s">
        <v>294</v>
      </c>
      <c r="BN16" s="185" t="s">
        <v>294</v>
      </c>
      <c r="BO16" s="185" t="s">
        <v>294</v>
      </c>
      <c r="BP16" s="185" t="s">
        <v>294</v>
      </c>
      <c r="BQ16" s="185" t="s">
        <v>294</v>
      </c>
      <c r="BR16" s="185" t="s">
        <v>294</v>
      </c>
      <c r="BS16" s="185" t="s">
        <v>294</v>
      </c>
      <c r="BT16" s="185" t="s">
        <v>294</v>
      </c>
      <c r="BU16" s="185" t="s">
        <v>294</v>
      </c>
      <c r="BV16" s="185" t="s">
        <v>294</v>
      </c>
      <c r="BW16" s="185" t="s">
        <v>294</v>
      </c>
      <c r="BX16" s="185" t="s">
        <v>294</v>
      </c>
      <c r="BY16" s="185" t="s">
        <v>294</v>
      </c>
      <c r="BZ16" s="185" t="s">
        <v>294</v>
      </c>
      <c r="CA16" s="185" t="s">
        <v>294</v>
      </c>
      <c r="CB16" s="232" t="s">
        <v>1</v>
      </c>
      <c r="CC16" s="232" t="s">
        <v>1</v>
      </c>
      <c r="CD16" s="185" t="s">
        <v>294</v>
      </c>
      <c r="CE16" s="52">
        <v>54.805692591967038</v>
      </c>
      <c r="CF16" s="55">
        <v>9021.73</v>
      </c>
      <c r="CG16" s="52">
        <v>18.952051680863271</v>
      </c>
      <c r="CH16" s="56">
        <v>15526.28</v>
      </c>
      <c r="CI16" s="52">
        <v>32.616234466289043</v>
      </c>
      <c r="CJ16" s="55">
        <v>23054.910000000003</v>
      </c>
      <c r="CK16" s="52">
        <v>48.431713852847686</v>
      </c>
      <c r="CL16" s="53">
        <v>56157</v>
      </c>
      <c r="CM16" s="206">
        <v>56.692843278665173</v>
      </c>
      <c r="CN16" s="140">
        <v>749.12</v>
      </c>
      <c r="CO16" s="54">
        <f t="shared" si="15"/>
        <v>104.71753524134985</v>
      </c>
      <c r="CP16" s="170">
        <v>6556.41</v>
      </c>
      <c r="CQ16" s="207">
        <v>5</v>
      </c>
      <c r="CR16" s="207">
        <v>15</v>
      </c>
      <c r="CS16" s="188">
        <v>6</v>
      </c>
      <c r="CT16" s="208">
        <v>5.9281175791027536</v>
      </c>
      <c r="CU16" s="185" t="s">
        <v>294</v>
      </c>
      <c r="CV16" s="185" t="s">
        <v>294</v>
      </c>
      <c r="CW16" s="185" t="s">
        <v>294</v>
      </c>
      <c r="CX16" s="185" t="s">
        <v>294</v>
      </c>
      <c r="CY16" s="185" t="s">
        <v>294</v>
      </c>
      <c r="CZ16" s="185" t="s">
        <v>294</v>
      </c>
      <c r="DA16" s="185" t="s">
        <v>294</v>
      </c>
      <c r="DB16" s="185" t="s">
        <v>294</v>
      </c>
      <c r="DC16" s="185" t="s">
        <v>294</v>
      </c>
      <c r="DD16" s="185" t="s">
        <v>294</v>
      </c>
      <c r="DE16" s="185" t="s">
        <v>294</v>
      </c>
      <c r="DF16" s="185" t="s">
        <v>294</v>
      </c>
      <c r="DG16" s="235" t="s">
        <v>268</v>
      </c>
      <c r="DH16" s="235" t="s">
        <v>268</v>
      </c>
      <c r="DI16" s="235" t="s">
        <v>268</v>
      </c>
      <c r="DJ16" s="210">
        <v>12</v>
      </c>
      <c r="DK16" s="211">
        <v>6537.166666666667</v>
      </c>
      <c r="DL16" s="186">
        <v>58</v>
      </c>
      <c r="DM16" s="186">
        <v>42</v>
      </c>
      <c r="DN16" s="186">
        <v>0</v>
      </c>
      <c r="DO16" s="186">
        <v>0</v>
      </c>
      <c r="DP16" s="186">
        <v>8</v>
      </c>
      <c r="DQ16" s="186">
        <v>51</v>
      </c>
      <c r="DR16" s="186">
        <v>41</v>
      </c>
      <c r="DS16" s="185" t="s">
        <v>294</v>
      </c>
      <c r="DT16" s="185" t="s">
        <v>294</v>
      </c>
    </row>
    <row r="17" spans="1:124" s="30" customFormat="1" ht="15" customHeight="1" x14ac:dyDescent="0.25">
      <c r="A17" s="186" t="s">
        <v>109</v>
      </c>
      <c r="B17" s="187">
        <v>9</v>
      </c>
      <c r="C17" s="188" t="s">
        <v>13</v>
      </c>
      <c r="D17" s="126">
        <v>14599.9</v>
      </c>
      <c r="E17" s="132">
        <v>2420</v>
      </c>
      <c r="F17" s="189">
        <v>-6.2015503875968991E-2</v>
      </c>
      <c r="G17" s="81">
        <v>0.16575455996273947</v>
      </c>
      <c r="H17" s="112">
        <v>1226</v>
      </c>
      <c r="I17" s="190">
        <f t="shared" si="0"/>
        <v>50.66115702479339</v>
      </c>
      <c r="J17" s="112">
        <v>1194</v>
      </c>
      <c r="K17" s="82">
        <f t="shared" si="1"/>
        <v>49.33884297520661</v>
      </c>
      <c r="L17" s="83">
        <v>26.36363636363636</v>
      </c>
      <c r="M17" s="83">
        <v>46.570247933884296</v>
      </c>
      <c r="N17" s="83">
        <v>27.066115702479337</v>
      </c>
      <c r="O17" s="191">
        <v>21.694214876033058</v>
      </c>
      <c r="P17" s="52">
        <v>1.9000000000000057</v>
      </c>
      <c r="Q17" s="192">
        <v>48</v>
      </c>
      <c r="R17" s="193">
        <v>2.2000000000000002</v>
      </c>
      <c r="S17" s="194">
        <v>40263</v>
      </c>
      <c r="T17" s="195">
        <v>2.4</v>
      </c>
      <c r="U17" s="195" t="s">
        <v>262</v>
      </c>
      <c r="V17" s="196">
        <v>449</v>
      </c>
      <c r="W17" s="197" t="s">
        <v>1</v>
      </c>
      <c r="X17" s="198">
        <v>26</v>
      </c>
      <c r="Y17" s="194">
        <v>7304440</v>
      </c>
      <c r="Z17" s="199">
        <v>80.461538461538467</v>
      </c>
      <c r="AA17" s="200">
        <v>11.84</v>
      </c>
      <c r="AB17" s="200">
        <v>3.7749000000000001</v>
      </c>
      <c r="AC17" s="200">
        <v>41.15</v>
      </c>
      <c r="AD17" s="200">
        <v>58.797855685753596</v>
      </c>
      <c r="AE17" s="200">
        <v>11.35</v>
      </c>
      <c r="AF17" s="200">
        <v>46.617800000000003</v>
      </c>
      <c r="AG17" s="52">
        <v>0.83151937309534174</v>
      </c>
      <c r="AH17" s="200">
        <v>12.605600000000001</v>
      </c>
      <c r="AI17" s="53">
        <v>30246000</v>
      </c>
      <c r="AJ17" s="133">
        <v>42158000</v>
      </c>
      <c r="AK17" s="56">
        <v>3855000</v>
      </c>
      <c r="AL17" s="121">
        <v>355000</v>
      </c>
      <c r="AM17" s="123">
        <f t="shared" ref="AM17:AM40" si="16">AL17/AN17</f>
        <v>327.49077490774908</v>
      </c>
      <c r="AN17" s="134">
        <v>1084</v>
      </c>
      <c r="AO17" s="121">
        <v>1940000</v>
      </c>
      <c r="AP17" s="123">
        <f>AO17/AQ17</f>
        <v>3031.25</v>
      </c>
      <c r="AQ17" s="121">
        <v>640</v>
      </c>
      <c r="AR17" s="121">
        <v>278000</v>
      </c>
      <c r="AS17" s="122">
        <f t="shared" ref="AS17:AS40" si="17">AR17/AT17</f>
        <v>1116.4658634538152</v>
      </c>
      <c r="AT17" s="56">
        <v>249</v>
      </c>
      <c r="AU17" s="124">
        <v>673000</v>
      </c>
      <c r="AV17" s="123">
        <f>AU17/AW17</f>
        <v>168250</v>
      </c>
      <c r="AW17" s="201">
        <v>4</v>
      </c>
      <c r="AX17" s="202">
        <v>300.6490942698706</v>
      </c>
      <c r="AY17" s="203">
        <v>16.88191881918819</v>
      </c>
      <c r="AZ17" s="53">
        <v>2326000</v>
      </c>
      <c r="BA17" s="60">
        <v>7.8001341381623064</v>
      </c>
      <c r="BB17" s="204">
        <v>2394000</v>
      </c>
      <c r="BC17" s="64">
        <v>8.0281690140845079</v>
      </c>
      <c r="BD17" s="125">
        <v>1629000</v>
      </c>
      <c r="BE17" s="59">
        <v>5.4627766599597587</v>
      </c>
      <c r="BF17" s="121">
        <v>2083000</v>
      </c>
      <c r="BG17" s="64">
        <v>6.9852448021462106</v>
      </c>
      <c r="BH17" s="121">
        <v>1727000</v>
      </c>
      <c r="BI17" s="59">
        <v>5.7914151576123407</v>
      </c>
      <c r="BJ17" s="121">
        <v>12237000</v>
      </c>
      <c r="BK17" s="127">
        <v>41.036217303822937</v>
      </c>
      <c r="BL17" s="121">
        <v>3966000</v>
      </c>
      <c r="BM17" s="127">
        <v>13.29979879275654</v>
      </c>
      <c r="BN17" s="129">
        <v>3211000</v>
      </c>
      <c r="BO17" s="109">
        <v>10.767940979208584</v>
      </c>
      <c r="BP17" s="121">
        <v>247000</v>
      </c>
      <c r="BQ17" s="130">
        <v>0.82830315224681417</v>
      </c>
      <c r="BR17" s="205">
        <f>AZ17/E17</f>
        <v>961.15702479338847</v>
      </c>
      <c r="BS17" s="57">
        <f>BD17/E17</f>
        <v>673.14049586776855</v>
      </c>
      <c r="BT17" s="57">
        <f>BN17/E17</f>
        <v>1326.8595041322315</v>
      </c>
      <c r="BU17" s="57">
        <f>BP17/E17</f>
        <v>102.06611570247934</v>
      </c>
      <c r="BV17" s="57">
        <f>BF17/E17</f>
        <v>860.74380165289256</v>
      </c>
      <c r="BW17" s="57">
        <f>BH17/E17</f>
        <v>713.63636363636363</v>
      </c>
      <c r="BX17" s="57">
        <f>BB17/E17</f>
        <v>989.25619834710744</v>
      </c>
      <c r="BY17" s="57">
        <f>BL17/E17</f>
        <v>1638.8429752066115</v>
      </c>
      <c r="BZ17" s="58"/>
      <c r="CA17" s="57">
        <v>5056.6115702479337</v>
      </c>
      <c r="CB17" s="232">
        <v>1247.21</v>
      </c>
      <c r="CC17" s="232">
        <v>425</v>
      </c>
      <c r="CD17" s="202">
        <v>771.21771217712183</v>
      </c>
      <c r="CE17" s="52">
        <v>38.387246916453343</v>
      </c>
      <c r="CF17" s="55">
        <v>249.70999999999998</v>
      </c>
      <c r="CG17" s="52">
        <v>8.071199544902127</v>
      </c>
      <c r="CH17" s="56">
        <v>515.82000000000005</v>
      </c>
      <c r="CI17" s="52">
        <v>16.672484679233573</v>
      </c>
      <c r="CJ17" s="55">
        <v>2328.31</v>
      </c>
      <c r="CK17" s="52">
        <v>75.256315775864294</v>
      </c>
      <c r="CL17" s="53">
        <v>3641</v>
      </c>
      <c r="CM17" s="206">
        <v>38.643229881900574</v>
      </c>
      <c r="CN17" s="140">
        <v>1616.6299999999999</v>
      </c>
      <c r="CO17" s="54">
        <f t="shared" si="15"/>
        <v>1.496941167737825</v>
      </c>
      <c r="CP17" s="170">
        <v>74.900000000000006</v>
      </c>
      <c r="CQ17" s="207">
        <v>1</v>
      </c>
      <c r="CR17" s="207">
        <v>6</v>
      </c>
      <c r="CS17" s="188">
        <v>1</v>
      </c>
      <c r="CT17" s="208">
        <v>4.089205702647658</v>
      </c>
      <c r="CU17" s="121">
        <v>8103000</v>
      </c>
      <c r="CV17" s="121">
        <v>5030000</v>
      </c>
      <c r="CW17" s="52">
        <v>161.09</v>
      </c>
      <c r="CX17" s="200">
        <v>162.47</v>
      </c>
      <c r="CY17" s="200">
        <v>1.69</v>
      </c>
      <c r="CZ17" s="187" t="s">
        <v>0</v>
      </c>
      <c r="DA17" s="134">
        <v>53000</v>
      </c>
      <c r="DB17" s="134">
        <v>117000</v>
      </c>
      <c r="DC17" s="134">
        <v>0</v>
      </c>
      <c r="DD17" s="134">
        <v>7000</v>
      </c>
      <c r="DE17" s="136">
        <v>0</v>
      </c>
      <c r="DF17" s="135">
        <v>339432</v>
      </c>
      <c r="DG17" s="209">
        <v>0</v>
      </c>
      <c r="DH17" s="198">
        <v>0</v>
      </c>
      <c r="DI17" s="209">
        <v>0</v>
      </c>
      <c r="DJ17" s="210">
        <v>9</v>
      </c>
      <c r="DK17" s="211">
        <v>268.88888888888891</v>
      </c>
      <c r="DL17" s="186">
        <v>33</v>
      </c>
      <c r="DM17" s="186">
        <v>67</v>
      </c>
      <c r="DN17" s="186">
        <v>0</v>
      </c>
      <c r="DO17" s="186">
        <v>0</v>
      </c>
      <c r="DP17" s="186">
        <v>0</v>
      </c>
      <c r="DQ17" s="186">
        <v>78</v>
      </c>
      <c r="DR17" s="186">
        <v>22</v>
      </c>
      <c r="DS17" s="198">
        <v>110</v>
      </c>
      <c r="DT17" s="212">
        <f t="shared" ref="DT17:DT40" si="18">E17/DS17</f>
        <v>22</v>
      </c>
    </row>
    <row r="18" spans="1:124" s="30" customFormat="1" ht="15" customHeight="1" x14ac:dyDescent="0.25">
      <c r="A18" s="186" t="s">
        <v>108</v>
      </c>
      <c r="B18" s="187">
        <v>9</v>
      </c>
      <c r="C18" s="188" t="s">
        <v>13</v>
      </c>
      <c r="D18" s="126">
        <v>41598.400000000001</v>
      </c>
      <c r="E18" s="132">
        <v>2365</v>
      </c>
      <c r="F18" s="189">
        <v>-8.6872586872586879E-2</v>
      </c>
      <c r="G18" s="81">
        <v>5.6853148198007616E-2</v>
      </c>
      <c r="H18" s="112">
        <v>1166</v>
      </c>
      <c r="I18" s="190">
        <f t="shared" si="0"/>
        <v>49.302325581395351</v>
      </c>
      <c r="J18" s="112">
        <v>1199</v>
      </c>
      <c r="K18" s="82">
        <f t="shared" si="1"/>
        <v>50.697674418604656</v>
      </c>
      <c r="L18" s="83">
        <v>28.879492600422836</v>
      </c>
      <c r="M18" s="83">
        <v>49.725158562367866</v>
      </c>
      <c r="N18" s="83">
        <v>21.395348837209301</v>
      </c>
      <c r="O18" s="191">
        <v>42.283298097251588</v>
      </c>
      <c r="P18" s="52">
        <v>3.7000000000000028</v>
      </c>
      <c r="Q18" s="192">
        <v>30</v>
      </c>
      <c r="R18" s="193">
        <v>6.1</v>
      </c>
      <c r="S18" s="194">
        <v>60531</v>
      </c>
      <c r="T18" s="195">
        <v>2.5</v>
      </c>
      <c r="U18" s="195" t="s">
        <v>262</v>
      </c>
      <c r="V18" s="196">
        <v>333</v>
      </c>
      <c r="W18" s="197" t="s">
        <v>1</v>
      </c>
      <c r="X18" s="198">
        <v>9</v>
      </c>
      <c r="Y18" s="194">
        <v>1494388</v>
      </c>
      <c r="Z18" s="199">
        <v>66.666666666666671</v>
      </c>
      <c r="AA18" s="200">
        <v>2.5499999999999998</v>
      </c>
      <c r="AB18" s="200">
        <v>7.3630000000000004</v>
      </c>
      <c r="AC18" s="200">
        <v>34.54</v>
      </c>
      <c r="AD18" s="200">
        <v>65.374885506171765</v>
      </c>
      <c r="AE18" s="200">
        <v>14.07</v>
      </c>
      <c r="AF18" s="200">
        <v>6.4634999999999998</v>
      </c>
      <c r="AG18" s="52">
        <v>6.8503412685200606</v>
      </c>
      <c r="AH18" s="200">
        <v>16.6447</v>
      </c>
      <c r="AI18" s="53">
        <v>37065000</v>
      </c>
      <c r="AJ18" s="133">
        <v>45854000</v>
      </c>
      <c r="AK18" s="56">
        <v>979000</v>
      </c>
      <c r="AL18" s="121">
        <v>466000</v>
      </c>
      <c r="AM18" s="123">
        <f t="shared" si="16"/>
        <v>404.16305290546399</v>
      </c>
      <c r="AN18" s="134">
        <v>1153</v>
      </c>
      <c r="AO18" s="121">
        <v>1252000</v>
      </c>
      <c r="AP18" s="123">
        <f>AO18/AQ18</f>
        <v>3338.6666666666665</v>
      </c>
      <c r="AQ18" s="121">
        <v>375</v>
      </c>
      <c r="AR18" s="121">
        <v>119000</v>
      </c>
      <c r="AS18" s="122">
        <f t="shared" si="17"/>
        <v>566.66666666666663</v>
      </c>
      <c r="AT18" s="56">
        <v>210</v>
      </c>
      <c r="AU18" s="124">
        <v>0</v>
      </c>
      <c r="AV18" s="123">
        <v>0</v>
      </c>
      <c r="AW18" s="66">
        <v>0</v>
      </c>
      <c r="AX18" s="202">
        <v>288.92376156777357</v>
      </c>
      <c r="AY18" s="203">
        <v>9.9739809193408497</v>
      </c>
      <c r="AZ18" s="53">
        <v>1718000</v>
      </c>
      <c r="BA18" s="60">
        <v>4.6414870049170585</v>
      </c>
      <c r="BB18" s="204">
        <v>1797000</v>
      </c>
      <c r="BC18" s="64">
        <v>4.8549197600907767</v>
      </c>
      <c r="BD18" s="125">
        <v>1672000</v>
      </c>
      <c r="BE18" s="59">
        <v>4.5172097044361594</v>
      </c>
      <c r="BF18" s="121">
        <v>1309000</v>
      </c>
      <c r="BG18" s="64">
        <v>3.536499702815151</v>
      </c>
      <c r="BH18" s="121">
        <v>3267000</v>
      </c>
      <c r="BI18" s="59">
        <v>8.8263900145890748</v>
      </c>
      <c r="BJ18" s="121">
        <v>15648000</v>
      </c>
      <c r="BK18" s="127">
        <v>42.275895607067596</v>
      </c>
      <c r="BL18" s="121">
        <v>7677000</v>
      </c>
      <c r="BM18" s="127">
        <v>20.740800778083969</v>
      </c>
      <c r="BN18" s="129">
        <v>2921000</v>
      </c>
      <c r="BO18" s="109">
        <v>7.8916085805370946</v>
      </c>
      <c r="BP18" s="121">
        <v>1005000</v>
      </c>
      <c r="BQ18" s="130">
        <v>2.7151888474631223</v>
      </c>
      <c r="BR18" s="205">
        <f t="shared" ref="BR18:BR66" si="19">AZ18/E18</f>
        <v>726.42706131078228</v>
      </c>
      <c r="BS18" s="57">
        <f t="shared" ref="BS18:BS40" si="20">BD18/E18</f>
        <v>706.97674418604652</v>
      </c>
      <c r="BT18" s="57">
        <f t="shared" ref="BT18:BT40" si="21">BN18/E18</f>
        <v>1235.0951374207189</v>
      </c>
      <c r="BU18" s="57">
        <f t="shared" ref="BU18:BU40" si="22">BP18/E18</f>
        <v>424.94714587737843</v>
      </c>
      <c r="BV18" s="57">
        <f t="shared" ref="BV18:BV40" si="23">BF18/E18</f>
        <v>553.48837209302326</v>
      </c>
      <c r="BW18" s="57">
        <f t="shared" ref="BW18:BW40" si="24">BH18/E18</f>
        <v>1381.3953488372092</v>
      </c>
      <c r="BX18" s="57">
        <f t="shared" ref="BX18:BX40" si="25">BB18/E18</f>
        <v>759.83086680761096</v>
      </c>
      <c r="BY18" s="57">
        <f t="shared" ref="BY18:BY40" si="26">BL18/E18</f>
        <v>3246.0887949260041</v>
      </c>
      <c r="BZ18" s="58"/>
      <c r="CA18" s="57">
        <v>6616.4904862579278</v>
      </c>
      <c r="CB18" s="232">
        <v>1658.69</v>
      </c>
      <c r="CC18" s="232">
        <v>740</v>
      </c>
      <c r="CD18" s="202">
        <v>278.40416305290546</v>
      </c>
      <c r="CE18" s="52">
        <v>5.4694162736454901</v>
      </c>
      <c r="CF18" s="55">
        <v>53.230000000000004</v>
      </c>
      <c r="CG18" s="52">
        <v>5.4694162736454901</v>
      </c>
      <c r="CH18" s="56">
        <v>0</v>
      </c>
      <c r="CI18" s="52">
        <v>0</v>
      </c>
      <c r="CJ18" s="55">
        <v>920</v>
      </c>
      <c r="CK18" s="52">
        <v>94.530583726354507</v>
      </c>
      <c r="CL18" s="53">
        <v>3613</v>
      </c>
      <c r="CM18" s="206">
        <v>36.202601716025463</v>
      </c>
      <c r="CN18" s="140">
        <v>2458.9199999999996</v>
      </c>
      <c r="CO18" s="54">
        <f t="shared" si="15"/>
        <v>0.96180436939794722</v>
      </c>
      <c r="CP18" s="170">
        <v>220</v>
      </c>
      <c r="CQ18" s="207">
        <v>1</v>
      </c>
      <c r="CR18" s="207">
        <v>5</v>
      </c>
      <c r="CS18" s="188">
        <v>1</v>
      </c>
      <c r="CT18" s="208">
        <v>2.9412765957446809</v>
      </c>
      <c r="CU18" s="121">
        <v>15577000</v>
      </c>
      <c r="CV18" s="121">
        <v>17536000</v>
      </c>
      <c r="CW18" s="52">
        <v>88.83</v>
      </c>
      <c r="CX18" s="200">
        <v>37.86</v>
      </c>
      <c r="CY18" s="200">
        <v>2.82</v>
      </c>
      <c r="CZ18" s="187" t="s">
        <v>0</v>
      </c>
      <c r="DA18" s="134">
        <v>67000</v>
      </c>
      <c r="DB18" s="134">
        <v>158000</v>
      </c>
      <c r="DC18" s="134">
        <v>0</v>
      </c>
      <c r="DD18" s="134">
        <v>15314</v>
      </c>
      <c r="DE18" s="136">
        <v>1146</v>
      </c>
      <c r="DF18" s="135">
        <v>288480</v>
      </c>
      <c r="DG18" s="209">
        <v>0</v>
      </c>
      <c r="DH18" s="198">
        <v>0</v>
      </c>
      <c r="DI18" s="209">
        <v>0</v>
      </c>
      <c r="DJ18" s="210">
        <v>10</v>
      </c>
      <c r="DK18" s="211">
        <v>236.5</v>
      </c>
      <c r="DL18" s="186">
        <v>40</v>
      </c>
      <c r="DM18" s="186">
        <v>60</v>
      </c>
      <c r="DN18" s="186">
        <v>10</v>
      </c>
      <c r="DO18" s="186">
        <v>0</v>
      </c>
      <c r="DP18" s="186">
        <v>0</v>
      </c>
      <c r="DQ18" s="186">
        <v>70</v>
      </c>
      <c r="DR18" s="186">
        <v>30</v>
      </c>
      <c r="DS18" s="198">
        <v>94</v>
      </c>
      <c r="DT18" s="212">
        <f t="shared" si="18"/>
        <v>25.159574468085108</v>
      </c>
    </row>
    <row r="19" spans="1:124" s="30" customFormat="1" ht="15.75" x14ac:dyDescent="0.25">
      <c r="A19" s="186" t="s">
        <v>107</v>
      </c>
      <c r="B19" s="187">
        <v>8</v>
      </c>
      <c r="C19" s="188" t="s">
        <v>13</v>
      </c>
      <c r="D19" s="126">
        <v>19162</v>
      </c>
      <c r="E19" s="132">
        <v>1411</v>
      </c>
      <c r="F19" s="189">
        <v>-0.12414649286157665</v>
      </c>
      <c r="G19" s="81">
        <v>7.363531990397662E-2</v>
      </c>
      <c r="H19" s="112">
        <v>721</v>
      </c>
      <c r="I19" s="190">
        <f t="shared" si="0"/>
        <v>51.098511693834162</v>
      </c>
      <c r="J19" s="112">
        <v>690</v>
      </c>
      <c r="K19" s="82">
        <f t="shared" si="1"/>
        <v>48.901488306165838</v>
      </c>
      <c r="L19" s="83">
        <v>28.065201984408223</v>
      </c>
      <c r="M19" s="83">
        <v>47.767540751240254</v>
      </c>
      <c r="N19" s="83">
        <v>24.167257264351523</v>
      </c>
      <c r="O19" s="191">
        <v>66.052445074415317</v>
      </c>
      <c r="P19" s="52">
        <v>0.70000000000000284</v>
      </c>
      <c r="Q19" s="192">
        <v>2</v>
      </c>
      <c r="R19" s="193">
        <v>6</v>
      </c>
      <c r="S19" s="194">
        <v>46190</v>
      </c>
      <c r="T19" s="195">
        <v>2.6</v>
      </c>
      <c r="U19" s="195" t="s">
        <v>262</v>
      </c>
      <c r="V19" s="196">
        <v>129</v>
      </c>
      <c r="W19" s="197" t="s">
        <v>1</v>
      </c>
      <c r="X19" s="198">
        <v>5</v>
      </c>
      <c r="Y19" s="194">
        <v>2146572.83</v>
      </c>
      <c r="Z19" s="199">
        <v>20.8</v>
      </c>
      <c r="AA19" s="200">
        <v>-2.93</v>
      </c>
      <c r="AB19" s="200">
        <v>5.2565</v>
      </c>
      <c r="AC19" s="200">
        <v>32.57</v>
      </c>
      <c r="AD19" s="200">
        <v>67.425324572262952</v>
      </c>
      <c r="AE19" s="200">
        <v>5.0199999999999996</v>
      </c>
      <c r="AF19" s="200">
        <v>13.866</v>
      </c>
      <c r="AG19" s="52">
        <v>2.2672015560418188</v>
      </c>
      <c r="AH19" s="200">
        <v>14.063599999999999</v>
      </c>
      <c r="AI19" s="53">
        <v>26365000</v>
      </c>
      <c r="AJ19" s="133">
        <v>31503000</v>
      </c>
      <c r="AK19" s="56">
        <v>-858000</v>
      </c>
      <c r="AL19" s="121">
        <v>75000</v>
      </c>
      <c r="AM19" s="123">
        <f t="shared" si="16"/>
        <v>131.81019332161688</v>
      </c>
      <c r="AN19" s="134">
        <v>569</v>
      </c>
      <c r="AO19" s="121">
        <v>1053000</v>
      </c>
      <c r="AP19" s="123">
        <f>AO19/AQ19</f>
        <v>3230.0613496932515</v>
      </c>
      <c r="AQ19" s="121">
        <v>326</v>
      </c>
      <c r="AR19" s="121">
        <v>19000</v>
      </c>
      <c r="AS19" s="122">
        <f t="shared" si="17"/>
        <v>271.42857142857144</v>
      </c>
      <c r="AT19" s="56">
        <v>70</v>
      </c>
      <c r="AU19" s="124">
        <v>0</v>
      </c>
      <c r="AV19" s="123">
        <v>0</v>
      </c>
      <c r="AW19" s="66">
        <v>0</v>
      </c>
      <c r="AX19" s="202">
        <v>483.66850915431559</v>
      </c>
      <c r="AY19" s="203">
        <v>0</v>
      </c>
      <c r="AZ19" s="53">
        <v>4821000</v>
      </c>
      <c r="BA19" s="60">
        <v>18.284218910001137</v>
      </c>
      <c r="BB19" s="204">
        <v>637000</v>
      </c>
      <c r="BC19" s="64">
        <v>2.4158986612052944</v>
      </c>
      <c r="BD19" s="125">
        <v>857000</v>
      </c>
      <c r="BE19" s="59">
        <v>3.2502749649182689</v>
      </c>
      <c r="BF19" s="121">
        <v>1464000</v>
      </c>
      <c r="BG19" s="64">
        <v>5.5523950392536126</v>
      </c>
      <c r="BH19" s="121">
        <v>1172000</v>
      </c>
      <c r="BI19" s="59">
        <v>4.4449501270527554</v>
      </c>
      <c r="BJ19" s="121">
        <v>6838000</v>
      </c>
      <c r="BK19" s="127">
        <v>25.933932567224183</v>
      </c>
      <c r="BL19" s="121">
        <v>8280000</v>
      </c>
      <c r="BM19" s="127">
        <v>31.402889976106497</v>
      </c>
      <c r="BN19" s="129">
        <v>1643000</v>
      </c>
      <c r="BO19" s="109">
        <v>6.2312739409109872</v>
      </c>
      <c r="BP19" s="121">
        <v>655000</v>
      </c>
      <c r="BQ19" s="130">
        <v>2.484165813327265</v>
      </c>
      <c r="BR19" s="205">
        <f t="shared" si="19"/>
        <v>3416.7257264351524</v>
      </c>
      <c r="BS19" s="57">
        <f t="shared" si="20"/>
        <v>607.37065910701631</v>
      </c>
      <c r="BT19" s="57">
        <f t="shared" si="21"/>
        <v>1164.4223954642098</v>
      </c>
      <c r="BU19" s="57">
        <f t="shared" si="22"/>
        <v>464.20978029766121</v>
      </c>
      <c r="BV19" s="57">
        <f t="shared" si="23"/>
        <v>1037.56201275691</v>
      </c>
      <c r="BW19" s="57">
        <f t="shared" si="24"/>
        <v>830.61658398299073</v>
      </c>
      <c r="BX19" s="57">
        <f t="shared" si="25"/>
        <v>451.45287030474839</v>
      </c>
      <c r="BY19" s="57">
        <f t="shared" si="26"/>
        <v>5868.178596739901</v>
      </c>
      <c r="BZ19" s="58"/>
      <c r="CA19" s="57">
        <v>4846.2083628632172</v>
      </c>
      <c r="CB19" s="232" t="s">
        <v>1</v>
      </c>
      <c r="CC19" s="232" t="s">
        <v>1</v>
      </c>
      <c r="CD19" s="202">
        <v>423.55008787346219</v>
      </c>
      <c r="CE19" s="52">
        <v>53.59402095596316</v>
      </c>
      <c r="CF19" s="55">
        <v>58.29</v>
      </c>
      <c r="CG19" s="52">
        <v>4.7456219622401878</v>
      </c>
      <c r="CH19" s="56">
        <v>100</v>
      </c>
      <c r="CI19" s="52">
        <v>8.1413998322871635</v>
      </c>
      <c r="CJ19" s="55">
        <v>1070</v>
      </c>
      <c r="CK19" s="52">
        <v>87.112978205472643</v>
      </c>
      <c r="CL19" s="53">
        <v>1620</v>
      </c>
      <c r="CM19" s="206">
        <v>33.148148148148152</v>
      </c>
      <c r="CN19" s="141">
        <v>1551.6999999999998</v>
      </c>
      <c r="CO19" s="54">
        <f t="shared" si="15"/>
        <v>0.90932525617065163</v>
      </c>
      <c r="CP19" s="170">
        <v>345</v>
      </c>
      <c r="CQ19" s="207">
        <v>3</v>
      </c>
      <c r="CR19" s="207">
        <v>3</v>
      </c>
      <c r="CS19" s="188">
        <v>1</v>
      </c>
      <c r="CT19" s="208">
        <v>0.84214186369958277</v>
      </c>
      <c r="CU19" s="121">
        <v>1359000</v>
      </c>
      <c r="CV19" s="121">
        <v>1359000</v>
      </c>
      <c r="CW19" s="52">
        <v>100</v>
      </c>
      <c r="CX19" s="200">
        <v>3.35</v>
      </c>
      <c r="CY19" s="200">
        <v>4.38</v>
      </c>
      <c r="CZ19" s="187" t="s">
        <v>0</v>
      </c>
      <c r="DA19" s="134">
        <v>29000</v>
      </c>
      <c r="DB19" s="134">
        <v>144000</v>
      </c>
      <c r="DC19" s="134">
        <v>0</v>
      </c>
      <c r="DD19" s="134">
        <v>5000</v>
      </c>
      <c r="DE19" s="136">
        <v>0</v>
      </c>
      <c r="DF19" s="135">
        <v>299600</v>
      </c>
      <c r="DG19" s="235" t="s">
        <v>268</v>
      </c>
      <c r="DH19" s="235" t="s">
        <v>268</v>
      </c>
      <c r="DI19" s="235" t="s">
        <v>268</v>
      </c>
      <c r="DJ19" s="210">
        <v>9</v>
      </c>
      <c r="DK19" s="211">
        <v>156.77777777777777</v>
      </c>
      <c r="DL19" s="186">
        <v>33</v>
      </c>
      <c r="DM19" s="186">
        <v>67</v>
      </c>
      <c r="DN19" s="186">
        <v>44</v>
      </c>
      <c r="DO19" s="186">
        <v>0</v>
      </c>
      <c r="DP19" s="186">
        <v>0</v>
      </c>
      <c r="DQ19" s="186">
        <v>44</v>
      </c>
      <c r="DR19" s="186">
        <v>56</v>
      </c>
      <c r="DS19" s="198">
        <v>63</v>
      </c>
      <c r="DT19" s="212">
        <f t="shared" si="18"/>
        <v>22.396825396825395</v>
      </c>
    </row>
    <row r="20" spans="1:124" s="30" customFormat="1" ht="15" customHeight="1" x14ac:dyDescent="0.25">
      <c r="A20" s="186" t="s">
        <v>106</v>
      </c>
      <c r="B20" s="187">
        <v>4</v>
      </c>
      <c r="C20" s="188" t="s">
        <v>6</v>
      </c>
      <c r="D20" s="126">
        <v>170.1</v>
      </c>
      <c r="E20" s="132">
        <v>17624</v>
      </c>
      <c r="F20" s="189">
        <v>8.2956690886206302E-3</v>
      </c>
      <c r="G20" s="81">
        <v>103.60964138741917</v>
      </c>
      <c r="H20" s="112">
        <v>8658</v>
      </c>
      <c r="I20" s="190">
        <f t="shared" si="0"/>
        <v>49.126191556967768</v>
      </c>
      <c r="J20" s="112">
        <v>8966</v>
      </c>
      <c r="K20" s="82">
        <f t="shared" si="1"/>
        <v>50.873808443032232</v>
      </c>
      <c r="L20" s="83">
        <v>23.042442124375849</v>
      </c>
      <c r="M20" s="83">
        <v>46.277802995914662</v>
      </c>
      <c r="N20" s="83">
        <v>30.679754879709485</v>
      </c>
      <c r="O20" s="191">
        <v>12.505674080798912</v>
      </c>
      <c r="P20" s="52">
        <v>2.7999999999999972</v>
      </c>
      <c r="Q20" s="192">
        <v>9</v>
      </c>
      <c r="R20" s="193">
        <v>2.9</v>
      </c>
      <c r="S20" s="194">
        <v>62469</v>
      </c>
      <c r="T20" s="195">
        <v>2.2000000000000002</v>
      </c>
      <c r="U20" s="195" t="s">
        <v>260</v>
      </c>
      <c r="V20" s="196">
        <v>935</v>
      </c>
      <c r="W20" s="197" t="s">
        <v>1</v>
      </c>
      <c r="X20" s="198">
        <v>115</v>
      </c>
      <c r="Y20" s="194">
        <v>16050614.640000001</v>
      </c>
      <c r="Z20" s="199">
        <v>53.617391304347827</v>
      </c>
      <c r="AA20" s="200">
        <v>2.58</v>
      </c>
      <c r="AB20" s="200">
        <v>2.8376999999999999</v>
      </c>
      <c r="AC20" s="200">
        <v>67.56</v>
      </c>
      <c r="AD20" s="200">
        <v>32.238079941260153</v>
      </c>
      <c r="AE20" s="200">
        <v>12.73</v>
      </c>
      <c r="AF20" s="200">
        <v>3.3043999999999998</v>
      </c>
      <c r="AG20" s="52">
        <v>7.2669167708767537</v>
      </c>
      <c r="AH20" s="200">
        <v>10.446400000000001</v>
      </c>
      <c r="AI20" s="53">
        <v>36971000</v>
      </c>
      <c r="AJ20" s="133">
        <v>43582000</v>
      </c>
      <c r="AK20" s="56">
        <v>1007000</v>
      </c>
      <c r="AL20" s="121">
        <v>11134000</v>
      </c>
      <c r="AM20" s="123">
        <f t="shared" si="16"/>
        <v>1180.1992792028832</v>
      </c>
      <c r="AN20" s="134">
        <v>9434</v>
      </c>
      <c r="AO20" s="121">
        <v>0</v>
      </c>
      <c r="AP20" s="123">
        <v>0</v>
      </c>
      <c r="AQ20" s="121">
        <v>0</v>
      </c>
      <c r="AR20" s="121">
        <v>3741000</v>
      </c>
      <c r="AS20" s="122">
        <f t="shared" si="17"/>
        <v>6132.7868852459014</v>
      </c>
      <c r="AT20" s="56">
        <v>610</v>
      </c>
      <c r="AU20" s="124">
        <v>2837000</v>
      </c>
      <c r="AV20" s="123">
        <f>AU20/AW20</f>
        <v>1418500</v>
      </c>
      <c r="AW20" s="201">
        <v>2</v>
      </c>
      <c r="AX20" s="202">
        <v>23.049612691960252</v>
      </c>
      <c r="AY20" s="203">
        <v>23.044307822768708</v>
      </c>
      <c r="AZ20" s="53">
        <v>12200000</v>
      </c>
      <c r="BA20" s="60">
        <v>31.044836887373407</v>
      </c>
      <c r="BB20" s="204">
        <v>1243000</v>
      </c>
      <c r="BC20" s="64">
        <v>3.1630108402463226</v>
      </c>
      <c r="BD20" s="125">
        <v>4084000</v>
      </c>
      <c r="BE20" s="59">
        <v>10.392386380986309</v>
      </c>
      <c r="BF20" s="121">
        <v>1874000</v>
      </c>
      <c r="BG20" s="64">
        <v>4.7686905186014554</v>
      </c>
      <c r="BH20" s="121">
        <v>10784000</v>
      </c>
      <c r="BI20" s="59">
        <v>27.44160008142908</v>
      </c>
      <c r="BJ20" s="121">
        <v>6983000</v>
      </c>
      <c r="BK20" s="127">
        <v>17.769352129879383</v>
      </c>
      <c r="BL20" s="121">
        <v>2130000</v>
      </c>
      <c r="BM20" s="127">
        <v>5.420123161484045</v>
      </c>
      <c r="BN20" s="129">
        <v>0</v>
      </c>
      <c r="BO20" s="109">
        <v>0</v>
      </c>
      <c r="BP20" s="121">
        <v>0</v>
      </c>
      <c r="BQ20" s="130">
        <v>0</v>
      </c>
      <c r="BR20" s="205">
        <f t="shared" si="19"/>
        <v>692.23785746709029</v>
      </c>
      <c r="BS20" s="57">
        <f t="shared" si="20"/>
        <v>231.72945982750795</v>
      </c>
      <c r="BT20" s="57">
        <f t="shared" si="21"/>
        <v>0</v>
      </c>
      <c r="BU20" s="57">
        <f t="shared" si="22"/>
        <v>0</v>
      </c>
      <c r="BV20" s="57">
        <f t="shared" si="23"/>
        <v>106.3322741715842</v>
      </c>
      <c r="BW20" s="57">
        <f t="shared" si="24"/>
        <v>611.89287335451661</v>
      </c>
      <c r="BX20" s="57">
        <f t="shared" si="25"/>
        <v>70.528824330458463</v>
      </c>
      <c r="BY20" s="57">
        <f t="shared" si="26"/>
        <v>120.85792101679527</v>
      </c>
      <c r="BZ20" s="58"/>
      <c r="CA20" s="57">
        <v>396.22106218792555</v>
      </c>
      <c r="CB20" s="232" t="s">
        <v>1</v>
      </c>
      <c r="CC20" s="232" t="s">
        <v>1</v>
      </c>
      <c r="CD20" s="202">
        <v>383.71846512613951</v>
      </c>
      <c r="CE20" s="52">
        <v>11.011767976999105</v>
      </c>
      <c r="CF20" s="55">
        <v>1519.92</v>
      </c>
      <c r="CG20" s="52">
        <v>6.9507572379712421</v>
      </c>
      <c r="CH20" s="56">
        <v>1765.4099999999999</v>
      </c>
      <c r="CI20" s="52">
        <v>8.0734093475227695</v>
      </c>
      <c r="CJ20" s="55">
        <v>18581.64</v>
      </c>
      <c r="CK20" s="52">
        <v>84.975833414505985</v>
      </c>
      <c r="CL20" s="53">
        <v>21416</v>
      </c>
      <c r="CM20" s="206">
        <v>55.038289129622711</v>
      </c>
      <c r="CN20" s="140">
        <v>278.82</v>
      </c>
      <c r="CO20" s="54">
        <f t="shared" si="15"/>
        <v>63.209238935513952</v>
      </c>
      <c r="CP20" s="170">
        <v>3800</v>
      </c>
      <c r="CQ20" s="207">
        <v>1</v>
      </c>
      <c r="CR20" s="207">
        <v>3</v>
      </c>
      <c r="CS20" s="188">
        <v>1</v>
      </c>
      <c r="CT20" s="208">
        <v>3.3874309785393066</v>
      </c>
      <c r="CU20" s="121">
        <v>6125000</v>
      </c>
      <c r="CV20" s="121">
        <v>7687000</v>
      </c>
      <c r="CW20" s="52">
        <v>79.680000000000007</v>
      </c>
      <c r="CX20" s="200">
        <v>198.52</v>
      </c>
      <c r="CY20" s="200">
        <v>2.0099999999999998</v>
      </c>
      <c r="CZ20" s="187" t="s">
        <v>0</v>
      </c>
      <c r="DA20" s="134">
        <v>20000</v>
      </c>
      <c r="DB20" s="134">
        <v>219000</v>
      </c>
      <c r="DC20" s="134">
        <v>0</v>
      </c>
      <c r="DD20" s="134">
        <v>45112</v>
      </c>
      <c r="DE20" s="136">
        <v>10163</v>
      </c>
      <c r="DF20" s="135">
        <v>336548</v>
      </c>
      <c r="DG20" s="209">
        <v>2</v>
      </c>
      <c r="DH20" s="198">
        <v>1224</v>
      </c>
      <c r="DI20" s="209">
        <v>2</v>
      </c>
      <c r="DJ20" s="210">
        <v>10</v>
      </c>
      <c r="DK20" s="211">
        <v>1762.4</v>
      </c>
      <c r="DL20" s="186">
        <v>30</v>
      </c>
      <c r="DM20" s="186">
        <v>70</v>
      </c>
      <c r="DN20" s="186">
        <v>0</v>
      </c>
      <c r="DO20" s="186">
        <v>0</v>
      </c>
      <c r="DP20" s="186">
        <v>0</v>
      </c>
      <c r="DQ20" s="186">
        <v>40</v>
      </c>
      <c r="DR20" s="186">
        <v>60</v>
      </c>
      <c r="DS20" s="198">
        <v>136</v>
      </c>
      <c r="DT20" s="212">
        <f t="shared" si="18"/>
        <v>129.58823529411765</v>
      </c>
    </row>
    <row r="21" spans="1:124" s="30" customFormat="1" ht="15" customHeight="1" x14ac:dyDescent="0.25">
      <c r="A21" s="186" t="s">
        <v>105</v>
      </c>
      <c r="B21" s="187">
        <v>2</v>
      </c>
      <c r="C21" s="188" t="s">
        <v>4</v>
      </c>
      <c r="D21" s="126">
        <v>7.1</v>
      </c>
      <c r="E21" s="132">
        <v>42498</v>
      </c>
      <c r="F21" s="189">
        <v>4.6439476016940803E-2</v>
      </c>
      <c r="G21" s="81">
        <v>5985.6338028169021</v>
      </c>
      <c r="H21" s="112">
        <v>21058</v>
      </c>
      <c r="I21" s="190">
        <f t="shared" si="0"/>
        <v>49.550567085509904</v>
      </c>
      <c r="J21" s="112">
        <v>21440</v>
      </c>
      <c r="K21" s="82">
        <f t="shared" si="1"/>
        <v>50.449432914490089</v>
      </c>
      <c r="L21" s="83">
        <v>16.259588686526424</v>
      </c>
      <c r="M21" s="83">
        <v>64.400677678949606</v>
      </c>
      <c r="N21" s="83">
        <v>19.339733634523977</v>
      </c>
      <c r="O21" s="191">
        <v>0.44707986258176857</v>
      </c>
      <c r="P21" s="52">
        <v>7.5999999999999943</v>
      </c>
      <c r="Q21" s="192">
        <v>62</v>
      </c>
      <c r="R21" s="193">
        <v>3.7</v>
      </c>
      <c r="S21" s="194">
        <v>57908</v>
      </c>
      <c r="T21" s="195">
        <v>2.9</v>
      </c>
      <c r="U21" s="195" t="s">
        <v>260</v>
      </c>
      <c r="V21" s="196">
        <v>5359</v>
      </c>
      <c r="W21" s="197" t="s">
        <v>1</v>
      </c>
      <c r="X21" s="198">
        <v>92</v>
      </c>
      <c r="Y21" s="194">
        <v>83566294.939999998</v>
      </c>
      <c r="Z21" s="199">
        <v>193.11956521739131</v>
      </c>
      <c r="AA21" s="200">
        <v>2.91</v>
      </c>
      <c r="AB21" s="200">
        <v>2.5647000000000002</v>
      </c>
      <c r="AC21" s="200">
        <v>79.52</v>
      </c>
      <c r="AD21" s="200">
        <v>20.464802614514706</v>
      </c>
      <c r="AE21" s="200">
        <v>7.27</v>
      </c>
      <c r="AF21" s="200">
        <v>9.6995000000000005</v>
      </c>
      <c r="AG21" s="52">
        <v>2.0072439487498603</v>
      </c>
      <c r="AH21" s="200">
        <v>5.5648</v>
      </c>
      <c r="AI21" s="53">
        <v>63986000</v>
      </c>
      <c r="AJ21" s="133">
        <v>77108000</v>
      </c>
      <c r="AK21" s="56">
        <v>575000</v>
      </c>
      <c r="AL21" s="121">
        <v>22742000</v>
      </c>
      <c r="AM21" s="123">
        <f t="shared" si="16"/>
        <v>1603.0168464086839</v>
      </c>
      <c r="AN21" s="134">
        <v>14187</v>
      </c>
      <c r="AO21" s="121">
        <v>0</v>
      </c>
      <c r="AP21" s="123">
        <v>0</v>
      </c>
      <c r="AQ21" s="121">
        <v>0</v>
      </c>
      <c r="AR21" s="121">
        <v>7272000</v>
      </c>
      <c r="AS21" s="122">
        <f t="shared" si="17"/>
        <v>7543.5684647302905</v>
      </c>
      <c r="AT21" s="56">
        <v>964</v>
      </c>
      <c r="AU21" s="124">
        <v>0</v>
      </c>
      <c r="AV21" s="123">
        <v>0</v>
      </c>
      <c r="AW21" s="66">
        <v>0</v>
      </c>
      <c r="AX21" s="202">
        <v>586.21253648297466</v>
      </c>
      <c r="AY21" s="203">
        <v>12.906181715655176</v>
      </c>
      <c r="AZ21" s="53">
        <v>19323000</v>
      </c>
      <c r="BA21" s="60">
        <v>30.205402363534045</v>
      </c>
      <c r="BB21" s="204">
        <v>4284000</v>
      </c>
      <c r="BC21" s="64">
        <v>6.6966797974113677</v>
      </c>
      <c r="BD21" s="125">
        <v>9753000</v>
      </c>
      <c r="BE21" s="59">
        <v>15.245732507972237</v>
      </c>
      <c r="BF21" s="121">
        <v>4099000</v>
      </c>
      <c r="BG21" s="64">
        <v>6.407490777215032</v>
      </c>
      <c r="BH21" s="121">
        <v>11783000</v>
      </c>
      <c r="BI21" s="59">
        <v>18.418995810667166</v>
      </c>
      <c r="BJ21" s="121">
        <v>9823000</v>
      </c>
      <c r="BK21" s="127">
        <v>15.35515538047896</v>
      </c>
      <c r="BL21" s="121">
        <v>4907000</v>
      </c>
      <c r="BM21" s="127">
        <v>7.6705433627211912</v>
      </c>
      <c r="BN21" s="129">
        <v>0</v>
      </c>
      <c r="BO21" s="109">
        <v>0</v>
      </c>
      <c r="BP21" s="121">
        <v>0</v>
      </c>
      <c r="BQ21" s="130">
        <v>0</v>
      </c>
      <c r="BR21" s="205">
        <f t="shared" si="19"/>
        <v>454.68022024565863</v>
      </c>
      <c r="BS21" s="57">
        <f t="shared" si="20"/>
        <v>229.49315261894677</v>
      </c>
      <c r="BT21" s="57">
        <f t="shared" si="21"/>
        <v>0</v>
      </c>
      <c r="BU21" s="57">
        <f t="shared" si="22"/>
        <v>0</v>
      </c>
      <c r="BV21" s="57">
        <f t="shared" si="23"/>
        <v>96.451597722245751</v>
      </c>
      <c r="BW21" s="57">
        <f t="shared" si="24"/>
        <v>277.26010635794626</v>
      </c>
      <c r="BX21" s="57">
        <f t="shared" si="25"/>
        <v>100.80474375264718</v>
      </c>
      <c r="BY21" s="57">
        <f t="shared" si="26"/>
        <v>115.46425714151255</v>
      </c>
      <c r="BZ21" s="58"/>
      <c r="CA21" s="57">
        <v>231.14028895477435</v>
      </c>
      <c r="CB21" s="232" t="s">
        <v>1</v>
      </c>
      <c r="CC21" s="232" t="s">
        <v>1</v>
      </c>
      <c r="CD21" s="202">
        <v>615.28159582716569</v>
      </c>
      <c r="CE21" s="52">
        <v>55.475571195799112</v>
      </c>
      <c r="CF21" s="55">
        <v>2098.7499999999995</v>
      </c>
      <c r="CG21" s="52">
        <v>15.171767175633219</v>
      </c>
      <c r="CH21" s="56">
        <v>2492.38</v>
      </c>
      <c r="CI21" s="52">
        <v>18.017300332676463</v>
      </c>
      <c r="CJ21" s="55">
        <v>9242.1299999999992</v>
      </c>
      <c r="CK21" s="52">
        <v>66.810932491690323</v>
      </c>
      <c r="CL21" s="53">
        <v>10078</v>
      </c>
      <c r="CM21" s="206">
        <v>59.396705695574511</v>
      </c>
      <c r="CN21" s="140">
        <v>89.73</v>
      </c>
      <c r="CO21" s="54">
        <f t="shared" si="15"/>
        <v>473.62086258776327</v>
      </c>
      <c r="CP21" s="170">
        <v>39.69</v>
      </c>
      <c r="CQ21" s="207">
        <v>1</v>
      </c>
      <c r="CR21" s="207">
        <v>3</v>
      </c>
      <c r="CS21" s="188">
        <v>1</v>
      </c>
      <c r="CT21" s="208">
        <v>4.5678209438731683</v>
      </c>
      <c r="CU21" s="121">
        <v>9497000</v>
      </c>
      <c r="CV21" s="121">
        <v>7124000</v>
      </c>
      <c r="CW21" s="52">
        <v>133.31</v>
      </c>
      <c r="CX21" s="200">
        <v>164.8</v>
      </c>
      <c r="CY21" s="200">
        <v>5.14</v>
      </c>
      <c r="CZ21" s="187" t="s">
        <v>0</v>
      </c>
      <c r="DA21" s="134">
        <v>53000</v>
      </c>
      <c r="DB21" s="134">
        <v>200000</v>
      </c>
      <c r="DC21" s="134">
        <v>0</v>
      </c>
      <c r="DD21" s="134">
        <v>3000</v>
      </c>
      <c r="DE21" s="136">
        <v>0</v>
      </c>
      <c r="DF21" s="135">
        <v>431033</v>
      </c>
      <c r="DG21" s="209">
        <v>0</v>
      </c>
      <c r="DH21" s="198">
        <v>0</v>
      </c>
      <c r="DI21" s="209">
        <v>0</v>
      </c>
      <c r="DJ21" s="210">
        <v>7</v>
      </c>
      <c r="DK21" s="211">
        <v>6071.1428571428569</v>
      </c>
      <c r="DL21" s="186">
        <v>43</v>
      </c>
      <c r="DM21" s="186">
        <v>57</v>
      </c>
      <c r="DN21" s="186">
        <v>0</v>
      </c>
      <c r="DO21" s="186">
        <v>57</v>
      </c>
      <c r="DP21" s="186">
        <v>14</v>
      </c>
      <c r="DQ21" s="186">
        <v>72</v>
      </c>
      <c r="DR21" s="186">
        <v>14</v>
      </c>
      <c r="DS21" s="198">
        <v>173</v>
      </c>
      <c r="DT21" s="212">
        <f t="shared" si="18"/>
        <v>245.65317919075144</v>
      </c>
    </row>
    <row r="22" spans="1:124" s="30" customFormat="1" ht="15" customHeight="1" x14ac:dyDescent="0.25">
      <c r="A22" s="186" t="s">
        <v>104</v>
      </c>
      <c r="B22" s="187">
        <v>4</v>
      </c>
      <c r="C22" s="188" t="s">
        <v>6</v>
      </c>
      <c r="D22" s="126">
        <v>565.79999999999995</v>
      </c>
      <c r="E22" s="132">
        <v>37126</v>
      </c>
      <c r="F22" s="189">
        <v>5.8293663236509793E-2</v>
      </c>
      <c r="G22" s="81">
        <v>65.616825733474727</v>
      </c>
      <c r="H22" s="112">
        <v>17938</v>
      </c>
      <c r="I22" s="190">
        <f t="shared" si="0"/>
        <v>48.316543662123578</v>
      </c>
      <c r="J22" s="112">
        <v>19188</v>
      </c>
      <c r="K22" s="82">
        <f t="shared" si="1"/>
        <v>51.683456337876422</v>
      </c>
      <c r="L22" s="83">
        <v>21.06609922965038</v>
      </c>
      <c r="M22" s="83">
        <v>53.323816193503205</v>
      </c>
      <c r="N22" s="83">
        <v>25.610084576846415</v>
      </c>
      <c r="O22" s="191">
        <v>2.2437106071216939</v>
      </c>
      <c r="P22" s="52">
        <v>5.7000000000000028</v>
      </c>
      <c r="Q22" s="192">
        <v>100</v>
      </c>
      <c r="R22" s="193">
        <v>3.8</v>
      </c>
      <c r="S22" s="194">
        <v>53971</v>
      </c>
      <c r="T22" s="195">
        <v>2.4</v>
      </c>
      <c r="U22" s="195" t="s">
        <v>260</v>
      </c>
      <c r="V22" s="196">
        <v>5888</v>
      </c>
      <c r="W22" s="197" t="s">
        <v>1</v>
      </c>
      <c r="X22" s="198">
        <v>354</v>
      </c>
      <c r="Y22" s="194">
        <v>268868701.55000001</v>
      </c>
      <c r="Z22" s="199">
        <v>159.43502824858757</v>
      </c>
      <c r="AA22" s="200">
        <v>4.28</v>
      </c>
      <c r="AB22" s="200">
        <v>3.7505999999999999</v>
      </c>
      <c r="AC22" s="200">
        <v>66.73</v>
      </c>
      <c r="AD22" s="200">
        <v>33.2673467071833</v>
      </c>
      <c r="AE22" s="200">
        <v>12.99</v>
      </c>
      <c r="AF22" s="200">
        <v>4.2576999999999998</v>
      </c>
      <c r="AG22" s="52">
        <v>6.4077209802509856</v>
      </c>
      <c r="AH22" s="200">
        <v>14.682399999999999</v>
      </c>
      <c r="AI22" s="53">
        <v>115998000</v>
      </c>
      <c r="AJ22" s="133">
        <v>158618000</v>
      </c>
      <c r="AK22" s="56">
        <v>3996000</v>
      </c>
      <c r="AL22" s="121">
        <v>21553000</v>
      </c>
      <c r="AM22" s="123">
        <f t="shared" si="16"/>
        <v>1510.9008061689449</v>
      </c>
      <c r="AN22" s="134">
        <v>14265</v>
      </c>
      <c r="AO22" s="121">
        <v>1465000</v>
      </c>
      <c r="AP22" s="123">
        <f>AO22/AQ22</f>
        <v>2723.0483271375465</v>
      </c>
      <c r="AQ22" s="121">
        <v>538</v>
      </c>
      <c r="AR22" s="121">
        <v>5899000</v>
      </c>
      <c r="AS22" s="122">
        <f t="shared" si="17"/>
        <v>3810.7235142118861</v>
      </c>
      <c r="AT22" s="56">
        <v>1548</v>
      </c>
      <c r="AU22" s="124">
        <v>0</v>
      </c>
      <c r="AV22" s="123">
        <v>0</v>
      </c>
      <c r="AW22" s="66">
        <v>0</v>
      </c>
      <c r="AX22" s="202">
        <v>776.53637296400041</v>
      </c>
      <c r="AY22" s="203">
        <v>12.450052576235542</v>
      </c>
      <c r="AZ22" s="53">
        <v>1185000</v>
      </c>
      <c r="BA22" s="60">
        <v>1.0322299651567943</v>
      </c>
      <c r="BB22" s="204">
        <v>6446000</v>
      </c>
      <c r="BC22" s="64">
        <v>5.6149825783972123</v>
      </c>
      <c r="BD22" s="125">
        <v>18167000</v>
      </c>
      <c r="BE22" s="59">
        <v>15.824912891986061</v>
      </c>
      <c r="BF22" s="121">
        <v>9893000</v>
      </c>
      <c r="BG22" s="64">
        <v>8.6175958188153317</v>
      </c>
      <c r="BH22" s="121">
        <v>13516000</v>
      </c>
      <c r="BI22" s="59">
        <v>11.773519163763066</v>
      </c>
      <c r="BJ22" s="121">
        <v>16630000</v>
      </c>
      <c r="BK22" s="127">
        <v>14.486062717770034</v>
      </c>
      <c r="BL22" s="121">
        <v>17375000</v>
      </c>
      <c r="BM22" s="127">
        <v>15.135017421602786</v>
      </c>
      <c r="BN22" s="129">
        <v>14175000</v>
      </c>
      <c r="BO22" s="109">
        <v>12.347560975609756</v>
      </c>
      <c r="BP22" s="121">
        <v>17413000</v>
      </c>
      <c r="BQ22" s="130">
        <v>15.168118466898955</v>
      </c>
      <c r="BR22" s="205">
        <f t="shared" si="19"/>
        <v>31.918332166136938</v>
      </c>
      <c r="BS22" s="57">
        <f t="shared" si="20"/>
        <v>489.333620643215</v>
      </c>
      <c r="BT22" s="57">
        <f t="shared" si="21"/>
        <v>381.80789743037224</v>
      </c>
      <c r="BU22" s="57">
        <f t="shared" si="22"/>
        <v>469.02440338307383</v>
      </c>
      <c r="BV22" s="57">
        <f t="shared" si="23"/>
        <v>266.47093680978293</v>
      </c>
      <c r="BW22" s="57">
        <f t="shared" si="24"/>
        <v>364.05753380380327</v>
      </c>
      <c r="BX22" s="57">
        <f t="shared" si="25"/>
        <v>173.62495286322255</v>
      </c>
      <c r="BY22" s="57">
        <f t="shared" si="26"/>
        <v>468.000861929645</v>
      </c>
      <c r="BZ22" s="58"/>
      <c r="CA22" s="57">
        <v>447.93406238215806</v>
      </c>
      <c r="CB22" s="232">
        <v>792.56</v>
      </c>
      <c r="CC22" s="232">
        <v>1340</v>
      </c>
      <c r="CD22" s="202">
        <v>686.22502628811776</v>
      </c>
      <c r="CE22" s="52">
        <v>64.080115248901038</v>
      </c>
      <c r="CF22" s="55">
        <v>6484.7699999999995</v>
      </c>
      <c r="CG22" s="52">
        <v>26.653445650319867</v>
      </c>
      <c r="CH22" s="56">
        <v>9008.14</v>
      </c>
      <c r="CI22" s="52">
        <v>37.024901407524467</v>
      </c>
      <c r="CJ22" s="55">
        <v>8837.0400000000009</v>
      </c>
      <c r="CK22" s="52">
        <v>36.321652942155659</v>
      </c>
      <c r="CL22" s="53">
        <v>18051</v>
      </c>
      <c r="CM22" s="206">
        <v>78.278211733421983</v>
      </c>
      <c r="CN22" s="140">
        <v>610.70999999999992</v>
      </c>
      <c r="CO22" s="54">
        <f t="shared" si="15"/>
        <v>60.79153771839335</v>
      </c>
      <c r="CP22" s="170">
        <v>279.85399999999998</v>
      </c>
      <c r="CQ22" s="207">
        <v>2</v>
      </c>
      <c r="CR22" s="207">
        <v>16</v>
      </c>
      <c r="CS22" s="188">
        <v>3</v>
      </c>
      <c r="CT22" s="208">
        <v>9.8253475465684925</v>
      </c>
      <c r="CU22" s="121">
        <v>22521000</v>
      </c>
      <c r="CV22" s="121">
        <v>26411000</v>
      </c>
      <c r="CW22" s="52">
        <v>85.27</v>
      </c>
      <c r="CX22" s="200">
        <v>210.9</v>
      </c>
      <c r="CY22" s="200">
        <v>9.27</v>
      </c>
      <c r="CZ22" s="187" t="s">
        <v>0</v>
      </c>
      <c r="DA22" s="134">
        <v>146000</v>
      </c>
      <c r="DB22" s="134">
        <v>299000</v>
      </c>
      <c r="DC22" s="134">
        <v>0</v>
      </c>
      <c r="DD22" s="134">
        <v>33212</v>
      </c>
      <c r="DE22" s="136">
        <v>12439</v>
      </c>
      <c r="DF22" s="135">
        <v>321581</v>
      </c>
      <c r="DG22" s="209">
        <v>3</v>
      </c>
      <c r="DH22" s="198">
        <v>0</v>
      </c>
      <c r="DI22" s="209">
        <v>0</v>
      </c>
      <c r="DJ22" s="210">
        <v>9</v>
      </c>
      <c r="DK22" s="211">
        <v>4125.1111111111113</v>
      </c>
      <c r="DL22" s="186">
        <v>55</v>
      </c>
      <c r="DM22" s="186">
        <v>45</v>
      </c>
      <c r="DN22" s="186">
        <v>22</v>
      </c>
      <c r="DO22" s="186">
        <v>0</v>
      </c>
      <c r="DP22" s="186">
        <v>11</v>
      </c>
      <c r="DQ22" s="186">
        <v>66</v>
      </c>
      <c r="DR22" s="186">
        <v>23</v>
      </c>
      <c r="DS22" s="198">
        <v>431</v>
      </c>
      <c r="DT22" s="212">
        <f t="shared" si="18"/>
        <v>86.13921113689095</v>
      </c>
    </row>
    <row r="23" spans="1:124" s="30" customFormat="1" ht="15" customHeight="1" x14ac:dyDescent="0.25">
      <c r="A23" s="186" t="s">
        <v>103</v>
      </c>
      <c r="B23" s="187">
        <v>11</v>
      </c>
      <c r="C23" s="188" t="s">
        <v>2</v>
      </c>
      <c r="D23" s="126">
        <v>6022.3</v>
      </c>
      <c r="E23" s="132">
        <v>13880</v>
      </c>
      <c r="F23" s="189">
        <v>1.8043127475429074E-2</v>
      </c>
      <c r="G23" s="81">
        <v>2.304767281603374</v>
      </c>
      <c r="H23" s="112">
        <v>7002</v>
      </c>
      <c r="I23" s="190">
        <f t="shared" si="0"/>
        <v>50.446685878962541</v>
      </c>
      <c r="J23" s="112">
        <v>6878</v>
      </c>
      <c r="K23" s="82">
        <f t="shared" si="1"/>
        <v>49.553314121037459</v>
      </c>
      <c r="L23" s="83">
        <v>27.485590778097986</v>
      </c>
      <c r="M23" s="83">
        <v>43.515850144092219</v>
      </c>
      <c r="N23" s="83">
        <v>28.998559077809798</v>
      </c>
      <c r="O23" s="191">
        <v>6.1887608069164273</v>
      </c>
      <c r="P23" s="52">
        <v>1.7999999999999972</v>
      </c>
      <c r="Q23" s="192">
        <v>102</v>
      </c>
      <c r="R23" s="193">
        <v>0.8</v>
      </c>
      <c r="S23" s="194">
        <v>56533</v>
      </c>
      <c r="T23" s="195">
        <v>2.6</v>
      </c>
      <c r="U23" s="195" t="s">
        <v>262</v>
      </c>
      <c r="V23" s="196">
        <v>2042</v>
      </c>
      <c r="W23" s="197" t="s">
        <v>1</v>
      </c>
      <c r="X23" s="198">
        <v>158</v>
      </c>
      <c r="Y23" s="194">
        <v>60424809.560000002</v>
      </c>
      <c r="Z23" s="199">
        <v>84.740506329113927</v>
      </c>
      <c r="AA23" s="200">
        <v>-23.55</v>
      </c>
      <c r="AB23" s="200">
        <v>4.8840000000000003</v>
      </c>
      <c r="AC23" s="200">
        <v>52.56</v>
      </c>
      <c r="AD23" s="200">
        <v>46.493627036613461</v>
      </c>
      <c r="AE23" s="200">
        <v>7.16</v>
      </c>
      <c r="AF23" s="200">
        <v>14.9575</v>
      </c>
      <c r="AG23" s="52">
        <v>0.5494505494505495</v>
      </c>
      <c r="AH23" s="200">
        <v>5.8400999999999996</v>
      </c>
      <c r="AI23" s="53">
        <v>55838000</v>
      </c>
      <c r="AJ23" s="133">
        <v>60333000</v>
      </c>
      <c r="AK23" s="56">
        <v>-9447000</v>
      </c>
      <c r="AL23" s="121">
        <v>3387000</v>
      </c>
      <c r="AM23" s="123">
        <f t="shared" si="16"/>
        <v>718.95563574612606</v>
      </c>
      <c r="AN23" s="134">
        <v>4711</v>
      </c>
      <c r="AO23" s="121">
        <v>5955000</v>
      </c>
      <c r="AP23" s="123">
        <f>AO23/AQ23</f>
        <v>3038.2653061224491</v>
      </c>
      <c r="AQ23" s="121">
        <v>1960</v>
      </c>
      <c r="AR23" s="121">
        <v>284000</v>
      </c>
      <c r="AS23" s="122">
        <f t="shared" si="17"/>
        <v>589.21161825726142</v>
      </c>
      <c r="AT23" s="56">
        <v>482</v>
      </c>
      <c r="AU23" s="124">
        <v>2010000</v>
      </c>
      <c r="AV23" s="123">
        <f>AU23/AW23</f>
        <v>335000</v>
      </c>
      <c r="AW23" s="201">
        <v>6</v>
      </c>
      <c r="AX23" s="202">
        <v>406.09042798212442</v>
      </c>
      <c r="AY23" s="203">
        <v>21.439184886435999</v>
      </c>
      <c r="AZ23" s="53">
        <v>12594000</v>
      </c>
      <c r="BA23" s="60">
        <v>22.554532755471186</v>
      </c>
      <c r="BB23" s="204">
        <v>1814000</v>
      </c>
      <c r="BC23" s="64">
        <v>3.2486836921093163</v>
      </c>
      <c r="BD23" s="125">
        <v>3791000</v>
      </c>
      <c r="BE23" s="59">
        <v>6.7892832837852355</v>
      </c>
      <c r="BF23" s="121">
        <v>3994000</v>
      </c>
      <c r="BG23" s="64">
        <v>7.1528349869264662</v>
      </c>
      <c r="BH23" s="121">
        <v>6032000</v>
      </c>
      <c r="BI23" s="59">
        <v>10.80267917905369</v>
      </c>
      <c r="BJ23" s="121">
        <v>16627000</v>
      </c>
      <c r="BK23" s="127">
        <v>29.777212650882912</v>
      </c>
      <c r="BL23" s="121">
        <v>2734000</v>
      </c>
      <c r="BM23" s="127">
        <v>4.8963071743257283</v>
      </c>
      <c r="BN23" s="129">
        <v>2760000</v>
      </c>
      <c r="BO23" s="109">
        <v>4.9428704466492359</v>
      </c>
      <c r="BP23" s="121">
        <v>5492000</v>
      </c>
      <c r="BQ23" s="130">
        <v>9.8355958307962315</v>
      </c>
      <c r="BR23" s="205">
        <f t="shared" si="19"/>
        <v>907.34870317002878</v>
      </c>
      <c r="BS23" s="57">
        <f t="shared" si="20"/>
        <v>273.12680115273776</v>
      </c>
      <c r="BT23" s="57">
        <f t="shared" si="21"/>
        <v>198.84726224783861</v>
      </c>
      <c r="BU23" s="57">
        <f t="shared" si="22"/>
        <v>395.67723342939479</v>
      </c>
      <c r="BV23" s="57">
        <f t="shared" si="23"/>
        <v>287.75216138328528</v>
      </c>
      <c r="BW23" s="57">
        <f t="shared" si="24"/>
        <v>434.58213256484152</v>
      </c>
      <c r="BX23" s="57">
        <f t="shared" si="25"/>
        <v>130.69164265129683</v>
      </c>
      <c r="BY23" s="57">
        <f t="shared" si="26"/>
        <v>196.97406340057637</v>
      </c>
      <c r="BZ23" s="58"/>
      <c r="CA23" s="57">
        <v>1197.9106628242075</v>
      </c>
      <c r="CB23" s="232">
        <v>696.6</v>
      </c>
      <c r="CC23" s="232">
        <v>861</v>
      </c>
      <c r="CD23" s="202">
        <v>310.54977711738485</v>
      </c>
      <c r="CE23" s="52">
        <v>29.820567515729472</v>
      </c>
      <c r="CF23" s="55">
        <v>1636.92</v>
      </c>
      <c r="CG23" s="52">
        <v>26.6748362684692</v>
      </c>
      <c r="CH23" s="56">
        <v>187.04</v>
      </c>
      <c r="CI23" s="52">
        <v>3.0479567576023738</v>
      </c>
      <c r="CJ23" s="55">
        <v>4312.6099999999997</v>
      </c>
      <c r="CK23" s="52">
        <v>70.277206973928429</v>
      </c>
      <c r="CL23" s="53">
        <v>13348</v>
      </c>
      <c r="CM23" s="206">
        <v>22.520227749475577</v>
      </c>
      <c r="CN23" s="140">
        <v>2195.77</v>
      </c>
      <c r="CO23" s="54">
        <f t="shared" si="15"/>
        <v>6.3212449391329697</v>
      </c>
      <c r="CP23" s="170">
        <v>29</v>
      </c>
      <c r="CQ23" s="207">
        <v>7</v>
      </c>
      <c r="CR23" s="207">
        <v>8</v>
      </c>
      <c r="CS23" s="188">
        <v>3</v>
      </c>
      <c r="CT23" s="208">
        <v>2.029150090415913</v>
      </c>
      <c r="CU23" s="121">
        <v>1509000</v>
      </c>
      <c r="CV23" s="121">
        <v>7884000</v>
      </c>
      <c r="CW23" s="52">
        <v>19.14</v>
      </c>
      <c r="CX23" s="200">
        <v>127.43</v>
      </c>
      <c r="CY23" s="200">
        <v>14.82</v>
      </c>
      <c r="CZ23" s="187" t="s">
        <v>0</v>
      </c>
      <c r="DA23" s="134">
        <v>69000</v>
      </c>
      <c r="DB23" s="134">
        <v>197000</v>
      </c>
      <c r="DC23" s="134">
        <v>0</v>
      </c>
      <c r="DD23" s="134">
        <v>23789</v>
      </c>
      <c r="DE23" s="136">
        <v>0</v>
      </c>
      <c r="DF23" s="135">
        <v>313071</v>
      </c>
      <c r="DG23" s="209">
        <v>0</v>
      </c>
      <c r="DH23" s="198">
        <v>0</v>
      </c>
      <c r="DI23" s="209">
        <v>0</v>
      </c>
      <c r="DJ23" s="210">
        <v>9</v>
      </c>
      <c r="DK23" s="211">
        <v>1542.2222222222222</v>
      </c>
      <c r="DL23" s="186">
        <v>33</v>
      </c>
      <c r="DM23" s="186">
        <v>67</v>
      </c>
      <c r="DN23" s="186">
        <v>0</v>
      </c>
      <c r="DO23" s="186">
        <v>0</v>
      </c>
      <c r="DP23" s="186">
        <v>0</v>
      </c>
      <c r="DQ23" s="186">
        <v>44</v>
      </c>
      <c r="DR23" s="186">
        <v>66</v>
      </c>
      <c r="DS23" s="198">
        <v>188</v>
      </c>
      <c r="DT23" s="212">
        <f t="shared" si="18"/>
        <v>73.829787234042556</v>
      </c>
    </row>
    <row r="24" spans="1:124" s="30" customFormat="1" ht="15" customHeight="1" x14ac:dyDescent="0.25">
      <c r="A24" s="186" t="s">
        <v>102</v>
      </c>
      <c r="B24" s="187">
        <v>7</v>
      </c>
      <c r="C24" s="188" t="s">
        <v>8</v>
      </c>
      <c r="D24" s="126">
        <v>201.5</v>
      </c>
      <c r="E24" s="132">
        <v>134811</v>
      </c>
      <c r="F24" s="189">
        <v>0.32901209617792326</v>
      </c>
      <c r="G24" s="81">
        <v>669.03722084367246</v>
      </c>
      <c r="H24" s="112">
        <v>66560</v>
      </c>
      <c r="I24" s="190">
        <f t="shared" si="0"/>
        <v>49.372825659627182</v>
      </c>
      <c r="J24" s="112">
        <v>68251</v>
      </c>
      <c r="K24" s="82">
        <f t="shared" si="1"/>
        <v>50.627174340372818</v>
      </c>
      <c r="L24" s="83">
        <v>31.927661689328023</v>
      </c>
      <c r="M24" s="83">
        <v>54.502229046591154</v>
      </c>
      <c r="N24" s="83">
        <v>13.570109264080823</v>
      </c>
      <c r="O24" s="191">
        <v>3.3773208417710721</v>
      </c>
      <c r="P24" s="52">
        <v>2.0999999999999943</v>
      </c>
      <c r="Q24" s="192">
        <v>107</v>
      </c>
      <c r="R24" s="193">
        <v>2</v>
      </c>
      <c r="S24" s="194" t="s">
        <v>1</v>
      </c>
      <c r="T24" s="195">
        <v>3.1</v>
      </c>
      <c r="U24" s="195" t="s">
        <v>260</v>
      </c>
      <c r="V24" s="196">
        <v>10340</v>
      </c>
      <c r="W24" s="197" t="s">
        <v>1</v>
      </c>
      <c r="X24" s="198">
        <v>554</v>
      </c>
      <c r="Y24" s="194">
        <v>603087248.38</v>
      </c>
      <c r="Z24" s="199">
        <v>88.599277978339344</v>
      </c>
      <c r="AA24" s="200">
        <v>-13.63</v>
      </c>
      <c r="AB24" s="200">
        <v>2.5669</v>
      </c>
      <c r="AC24" s="200">
        <v>46.23</v>
      </c>
      <c r="AD24" s="200">
        <v>53.457498080347662</v>
      </c>
      <c r="AE24" s="200">
        <v>6.86</v>
      </c>
      <c r="AF24" s="200">
        <v>2.2919999999999998</v>
      </c>
      <c r="AG24" s="52">
        <v>5.2075192022638461</v>
      </c>
      <c r="AH24" s="200">
        <v>21.558499999999999</v>
      </c>
      <c r="AI24" s="53">
        <v>171496000</v>
      </c>
      <c r="AJ24" s="133">
        <v>306045000</v>
      </c>
      <c r="AK24" s="56">
        <v>-19609000</v>
      </c>
      <c r="AL24" s="121">
        <v>62306000</v>
      </c>
      <c r="AM24" s="123">
        <f t="shared" si="16"/>
        <v>1406.5512337178591</v>
      </c>
      <c r="AN24" s="134">
        <v>44297</v>
      </c>
      <c r="AO24" s="121">
        <v>1365000</v>
      </c>
      <c r="AP24" s="123">
        <f>AO24/AQ24</f>
        <v>7072.5388601036266</v>
      </c>
      <c r="AQ24" s="121">
        <v>193</v>
      </c>
      <c r="AR24" s="121">
        <v>14782000</v>
      </c>
      <c r="AS24" s="122">
        <f t="shared" si="17"/>
        <v>6125.9842519685035</v>
      </c>
      <c r="AT24" s="56">
        <v>2413</v>
      </c>
      <c r="AU24" s="124">
        <v>0</v>
      </c>
      <c r="AV24" s="123">
        <v>0</v>
      </c>
      <c r="AW24" s="66">
        <v>0</v>
      </c>
      <c r="AX24" s="202">
        <v>519.48206419129929</v>
      </c>
      <c r="AY24" s="203">
        <v>0.80863811525463525</v>
      </c>
      <c r="AZ24" s="53">
        <v>45387000</v>
      </c>
      <c r="BA24" s="60">
        <v>26.465340299482204</v>
      </c>
      <c r="BB24" s="204">
        <v>4742000</v>
      </c>
      <c r="BC24" s="64">
        <v>2.7650790688995661</v>
      </c>
      <c r="BD24" s="125">
        <v>35075000</v>
      </c>
      <c r="BE24" s="59">
        <v>20.452372066986985</v>
      </c>
      <c r="BF24" s="121">
        <v>15786000</v>
      </c>
      <c r="BG24" s="64">
        <v>9.2048794140971228</v>
      </c>
      <c r="BH24" s="121">
        <v>43275000</v>
      </c>
      <c r="BI24" s="59">
        <v>25.233824695619724</v>
      </c>
      <c r="BJ24" s="121">
        <v>16987000</v>
      </c>
      <c r="BK24" s="127">
        <v>9.9051872929980878</v>
      </c>
      <c r="BL24" s="121">
        <v>10244000</v>
      </c>
      <c r="BM24" s="127">
        <v>5.973317161916313</v>
      </c>
      <c r="BN24" s="129">
        <v>0</v>
      </c>
      <c r="BO24" s="109">
        <v>0</v>
      </c>
      <c r="BP24" s="121">
        <v>0</v>
      </c>
      <c r="BQ24" s="130">
        <v>0</v>
      </c>
      <c r="BR24" s="205">
        <f t="shared" si="19"/>
        <v>336.67133987582616</v>
      </c>
      <c r="BS24" s="57">
        <f t="shared" si="20"/>
        <v>260.17906550652395</v>
      </c>
      <c r="BT24" s="57">
        <f t="shared" si="21"/>
        <v>0</v>
      </c>
      <c r="BU24" s="57">
        <f t="shared" si="22"/>
        <v>0</v>
      </c>
      <c r="BV24" s="57">
        <f t="shared" si="23"/>
        <v>117.09726951064825</v>
      </c>
      <c r="BW24" s="57">
        <f t="shared" si="24"/>
        <v>321.00496250305986</v>
      </c>
      <c r="BX24" s="57">
        <f t="shared" si="25"/>
        <v>35.175171165557707</v>
      </c>
      <c r="BY24" s="57">
        <f t="shared" si="26"/>
        <v>75.987864491769955</v>
      </c>
      <c r="BZ24" s="58"/>
      <c r="CA24" s="57">
        <v>126.00603808294575</v>
      </c>
      <c r="CB24" s="232" t="s">
        <v>1</v>
      </c>
      <c r="CC24" s="232" t="s">
        <v>1</v>
      </c>
      <c r="CD24" s="202">
        <v>0.47698812778378524</v>
      </c>
      <c r="CE24" s="52">
        <v>61.532623242886849</v>
      </c>
      <c r="CF24" s="55">
        <v>13664.1</v>
      </c>
      <c r="CG24" s="52">
        <v>25.406068331857647</v>
      </c>
      <c r="CH24" s="56">
        <v>12607.26</v>
      </c>
      <c r="CI24" s="52">
        <v>23.441054225122446</v>
      </c>
      <c r="CJ24" s="55">
        <v>27511.46</v>
      </c>
      <c r="CK24" s="52">
        <v>51.152877443019904</v>
      </c>
      <c r="CL24" s="53">
        <v>56422</v>
      </c>
      <c r="CM24" s="206">
        <v>50.33497571869129</v>
      </c>
      <c r="CN24" s="140">
        <v>790.07799999999997</v>
      </c>
      <c r="CO24" s="54">
        <f t="shared" si="15"/>
        <v>170.62998843152195</v>
      </c>
      <c r="CP24" s="170">
        <v>467.41</v>
      </c>
      <c r="CQ24" s="207">
        <v>2</v>
      </c>
      <c r="CR24" s="207">
        <v>30</v>
      </c>
      <c r="CS24" s="188">
        <v>3</v>
      </c>
      <c r="CT24" s="208">
        <v>1.7470717738586774</v>
      </c>
      <c r="CU24" s="121">
        <v>21718000</v>
      </c>
      <c r="CV24" s="121">
        <v>21717000</v>
      </c>
      <c r="CW24" s="52">
        <v>100</v>
      </c>
      <c r="CX24" s="200">
        <v>72.97</v>
      </c>
      <c r="CY24" s="200">
        <v>1.1599999999999999</v>
      </c>
      <c r="CZ24" s="187" t="s">
        <v>0</v>
      </c>
      <c r="DA24" s="134">
        <v>95000</v>
      </c>
      <c r="DB24" s="134">
        <v>322000</v>
      </c>
      <c r="DC24" s="134">
        <v>0</v>
      </c>
      <c r="DD24" s="134">
        <v>13554</v>
      </c>
      <c r="DE24" s="136">
        <v>0</v>
      </c>
      <c r="DF24" s="135">
        <v>452390</v>
      </c>
      <c r="DG24" s="235" t="s">
        <v>268</v>
      </c>
      <c r="DH24" s="235" t="s">
        <v>268</v>
      </c>
      <c r="DI24" s="235" t="s">
        <v>268</v>
      </c>
      <c r="DJ24" s="210">
        <v>9</v>
      </c>
      <c r="DK24" s="211">
        <v>14979</v>
      </c>
      <c r="DL24" s="186">
        <v>67</v>
      </c>
      <c r="DM24" s="186">
        <v>33</v>
      </c>
      <c r="DN24" s="186">
        <v>0</v>
      </c>
      <c r="DO24" s="186">
        <v>0</v>
      </c>
      <c r="DP24" s="186">
        <v>0</v>
      </c>
      <c r="DQ24" s="186">
        <v>55</v>
      </c>
      <c r="DR24" s="186">
        <v>45</v>
      </c>
      <c r="DS24" s="198">
        <v>628</v>
      </c>
      <c r="DT24" s="212">
        <f t="shared" si="18"/>
        <v>214.66719745222929</v>
      </c>
    </row>
    <row r="25" spans="1:124" s="30" customFormat="1" ht="15" customHeight="1" x14ac:dyDescent="0.25">
      <c r="A25" s="186" t="s">
        <v>101</v>
      </c>
      <c r="B25" s="187">
        <v>7</v>
      </c>
      <c r="C25" s="188" t="s">
        <v>8</v>
      </c>
      <c r="D25" s="126">
        <v>311.39999999999998</v>
      </c>
      <c r="E25" s="132">
        <v>184784</v>
      </c>
      <c r="F25" s="189">
        <v>8.096850997115998E-2</v>
      </c>
      <c r="G25" s="81">
        <v>593.39755940912016</v>
      </c>
      <c r="H25" s="112">
        <v>91297</v>
      </c>
      <c r="I25" s="190">
        <f t="shared" si="0"/>
        <v>49.407416226513121</v>
      </c>
      <c r="J25" s="112">
        <v>93487</v>
      </c>
      <c r="K25" s="82">
        <f t="shared" si="1"/>
        <v>50.592583773486879</v>
      </c>
      <c r="L25" s="83">
        <v>28.378539267469044</v>
      </c>
      <c r="M25" s="83">
        <v>53.063035760671916</v>
      </c>
      <c r="N25" s="83">
        <v>18.558424971859036</v>
      </c>
      <c r="O25" s="191">
        <v>4.8824573556152053</v>
      </c>
      <c r="P25" s="52">
        <v>3</v>
      </c>
      <c r="Q25" s="192">
        <v>31</v>
      </c>
      <c r="R25" s="193">
        <v>6.4</v>
      </c>
      <c r="S25" s="194" t="s">
        <v>1</v>
      </c>
      <c r="T25" s="52">
        <v>3</v>
      </c>
      <c r="U25" s="195" t="s">
        <v>260</v>
      </c>
      <c r="V25" s="196">
        <v>11896</v>
      </c>
      <c r="W25" s="197" t="s">
        <v>1</v>
      </c>
      <c r="X25" s="198">
        <v>322</v>
      </c>
      <c r="Y25" s="194">
        <v>257800902.38</v>
      </c>
      <c r="Z25" s="199">
        <v>197.09937888198758</v>
      </c>
      <c r="AA25" s="200">
        <v>0.86</v>
      </c>
      <c r="AB25" s="200">
        <v>1.5884</v>
      </c>
      <c r="AC25" s="200">
        <v>72.75</v>
      </c>
      <c r="AD25" s="200">
        <v>27.253055985976115</v>
      </c>
      <c r="AE25" s="200">
        <v>5.32</v>
      </c>
      <c r="AF25" s="200">
        <v>22.477599999999999</v>
      </c>
      <c r="AG25" s="52">
        <v>0.83258463674602856</v>
      </c>
      <c r="AH25" s="200">
        <v>13.331899999999999</v>
      </c>
      <c r="AI25" s="53">
        <v>220444000</v>
      </c>
      <c r="AJ25" s="133">
        <v>255564000</v>
      </c>
      <c r="AK25" s="56">
        <v>679000</v>
      </c>
      <c r="AL25" s="121">
        <v>83970000</v>
      </c>
      <c r="AM25" s="123">
        <f t="shared" si="16"/>
        <v>1378.9309467115527</v>
      </c>
      <c r="AN25" s="134">
        <v>60895</v>
      </c>
      <c r="AO25" s="121">
        <v>503000</v>
      </c>
      <c r="AP25" s="123">
        <f>AO25/AQ25</f>
        <v>8383.3333333333339</v>
      </c>
      <c r="AQ25" s="121">
        <v>60</v>
      </c>
      <c r="AR25" s="121">
        <v>22395000</v>
      </c>
      <c r="AS25" s="122">
        <f t="shared" si="17"/>
        <v>7474.9666221628841</v>
      </c>
      <c r="AT25" s="56">
        <v>2996</v>
      </c>
      <c r="AU25" s="124">
        <v>31000</v>
      </c>
      <c r="AV25" s="123">
        <f>AU25/AW25</f>
        <v>15500</v>
      </c>
      <c r="AW25" s="201">
        <v>2</v>
      </c>
      <c r="AX25" s="202">
        <v>389.0879178383334</v>
      </c>
      <c r="AY25" s="203">
        <v>13.661220133015847</v>
      </c>
      <c r="AZ25" s="53">
        <v>40857000</v>
      </c>
      <c r="BA25" s="60">
        <v>18.533958737820036</v>
      </c>
      <c r="BB25" s="204">
        <v>12240000</v>
      </c>
      <c r="BC25" s="64">
        <v>5.5524305492551402</v>
      </c>
      <c r="BD25" s="125">
        <v>36453000</v>
      </c>
      <c r="BE25" s="59">
        <v>16.536172451960589</v>
      </c>
      <c r="BF25" s="121">
        <v>32691000</v>
      </c>
      <c r="BG25" s="64">
        <v>14.829616591968936</v>
      </c>
      <c r="BH25" s="121">
        <v>56426000</v>
      </c>
      <c r="BI25" s="59">
        <v>25.596523380087461</v>
      </c>
      <c r="BJ25" s="121">
        <v>22975000</v>
      </c>
      <c r="BK25" s="127">
        <v>10.422148028524251</v>
      </c>
      <c r="BL25" s="121">
        <v>18802000</v>
      </c>
      <c r="BM25" s="127">
        <v>8.529150260383588</v>
      </c>
      <c r="BN25" s="129">
        <v>0</v>
      </c>
      <c r="BO25" s="109">
        <v>0</v>
      </c>
      <c r="BP25" s="121">
        <v>0</v>
      </c>
      <c r="BQ25" s="130">
        <v>0</v>
      </c>
      <c r="BR25" s="205">
        <f t="shared" si="19"/>
        <v>221.10680578405058</v>
      </c>
      <c r="BS25" s="57">
        <f t="shared" si="20"/>
        <v>197.27357346956447</v>
      </c>
      <c r="BT25" s="57">
        <f t="shared" si="21"/>
        <v>0</v>
      </c>
      <c r="BU25" s="57">
        <f t="shared" si="22"/>
        <v>0</v>
      </c>
      <c r="BV25" s="57">
        <f t="shared" si="23"/>
        <v>176.91466793661789</v>
      </c>
      <c r="BW25" s="57">
        <f t="shared" si="24"/>
        <v>305.36193609836351</v>
      </c>
      <c r="BX25" s="57">
        <f t="shared" si="25"/>
        <v>66.239501255519954</v>
      </c>
      <c r="BY25" s="57">
        <f t="shared" si="26"/>
        <v>101.7512338730626</v>
      </c>
      <c r="BZ25" s="58"/>
      <c r="CA25" s="57">
        <v>124.33435795306953</v>
      </c>
      <c r="CB25" s="232" t="s">
        <v>1</v>
      </c>
      <c r="CC25" s="232" t="s">
        <v>1</v>
      </c>
      <c r="CD25" s="202">
        <v>491.89588636177024</v>
      </c>
      <c r="CE25" s="52">
        <v>35.384407882476268</v>
      </c>
      <c r="CF25" s="55">
        <v>13587.96</v>
      </c>
      <c r="CG25" s="52">
        <v>17.273279906519601</v>
      </c>
      <c r="CH25" s="56">
        <v>17808.099999999999</v>
      </c>
      <c r="CI25" s="52">
        <v>22.638004226042153</v>
      </c>
      <c r="CJ25" s="55">
        <v>47268.56</v>
      </c>
      <c r="CK25" s="52">
        <v>60.088715867438246</v>
      </c>
      <c r="CL25" s="53">
        <v>86086</v>
      </c>
      <c r="CM25" s="206">
        <v>62.942871082405972</v>
      </c>
      <c r="CN25" s="140">
        <v>801.55000000000007</v>
      </c>
      <c r="CO25" s="54">
        <f t="shared" si="15"/>
        <v>230.53334165055205</v>
      </c>
      <c r="CP25" s="170">
        <v>1100</v>
      </c>
      <c r="CQ25" s="207">
        <v>4</v>
      </c>
      <c r="CR25" s="207">
        <v>19</v>
      </c>
      <c r="CS25" s="188">
        <v>4</v>
      </c>
      <c r="CT25" s="208">
        <v>1.7135842335669225</v>
      </c>
      <c r="CU25" s="121">
        <v>12572000</v>
      </c>
      <c r="CV25" s="121">
        <v>12303000</v>
      </c>
      <c r="CW25" s="52">
        <v>102.19</v>
      </c>
      <c r="CX25" s="200">
        <v>102.86</v>
      </c>
      <c r="CY25" s="200">
        <v>1.1399999999999999</v>
      </c>
      <c r="CZ25" s="187" t="s">
        <v>0</v>
      </c>
      <c r="DA25" s="134">
        <v>96000</v>
      </c>
      <c r="DB25" s="134">
        <v>487000</v>
      </c>
      <c r="DC25" s="134">
        <v>2000</v>
      </c>
      <c r="DD25" s="134">
        <v>47000</v>
      </c>
      <c r="DE25" s="136">
        <v>0</v>
      </c>
      <c r="DF25" s="135">
        <v>471860</v>
      </c>
      <c r="DG25" s="235" t="s">
        <v>268</v>
      </c>
      <c r="DH25" s="235" t="s">
        <v>268</v>
      </c>
      <c r="DI25" s="235" t="s">
        <v>268</v>
      </c>
      <c r="DJ25" s="210">
        <v>15</v>
      </c>
      <c r="DK25" s="211">
        <v>12318.933333333332</v>
      </c>
      <c r="DL25" s="186">
        <v>26</v>
      </c>
      <c r="DM25" s="186">
        <v>74</v>
      </c>
      <c r="DN25" s="186">
        <v>0</v>
      </c>
      <c r="DO25" s="186">
        <v>13</v>
      </c>
      <c r="DP25" s="186">
        <v>15</v>
      </c>
      <c r="DQ25" s="186">
        <v>60</v>
      </c>
      <c r="DR25" s="186">
        <v>25</v>
      </c>
      <c r="DS25" s="198">
        <v>795</v>
      </c>
      <c r="DT25" s="212">
        <f t="shared" si="18"/>
        <v>232.43270440251572</v>
      </c>
    </row>
    <row r="26" spans="1:124" s="30" customFormat="1" ht="15" customHeight="1" x14ac:dyDescent="0.25">
      <c r="A26" s="186" t="s">
        <v>100</v>
      </c>
      <c r="B26" s="187">
        <v>3</v>
      </c>
      <c r="C26" s="188" t="s">
        <v>4</v>
      </c>
      <c r="D26" s="126">
        <v>19.899999999999999</v>
      </c>
      <c r="E26" s="132">
        <v>91385</v>
      </c>
      <c r="F26" s="189">
        <v>-4.8806128609197079E-2</v>
      </c>
      <c r="G26" s="81">
        <v>4592.2110552763825</v>
      </c>
      <c r="H26" s="112">
        <v>44489</v>
      </c>
      <c r="I26" s="190">
        <f t="shared" si="0"/>
        <v>48.683044263281722</v>
      </c>
      <c r="J26" s="112">
        <v>46896</v>
      </c>
      <c r="K26" s="82">
        <f t="shared" si="1"/>
        <v>51.316955736718285</v>
      </c>
      <c r="L26" s="83">
        <v>19.91574109536576</v>
      </c>
      <c r="M26" s="83">
        <v>57.708595502544178</v>
      </c>
      <c r="N26" s="83">
        <v>22.375663402090058</v>
      </c>
      <c r="O26" s="191">
        <v>0.65328007878754712</v>
      </c>
      <c r="P26" s="52">
        <v>5.5</v>
      </c>
      <c r="Q26" s="192">
        <v>116</v>
      </c>
      <c r="R26" s="193">
        <v>2.2000000000000002</v>
      </c>
      <c r="S26" s="194">
        <v>86482</v>
      </c>
      <c r="T26" s="195">
        <v>2.6</v>
      </c>
      <c r="U26" s="195" t="s">
        <v>263</v>
      </c>
      <c r="V26" s="196">
        <v>11652</v>
      </c>
      <c r="W26" s="197" t="s">
        <v>1</v>
      </c>
      <c r="X26" s="198">
        <v>230</v>
      </c>
      <c r="Y26" s="194">
        <v>166260191.33000001</v>
      </c>
      <c r="Z26" s="199">
        <v>124.73913043478261</v>
      </c>
      <c r="AA26" s="200">
        <v>2.2799999999999998</v>
      </c>
      <c r="AB26" s="200">
        <v>4.0228999999999999</v>
      </c>
      <c r="AC26" s="200">
        <v>60.92</v>
      </c>
      <c r="AD26" s="200">
        <v>38.336557274991108</v>
      </c>
      <c r="AE26" s="200">
        <v>3.99</v>
      </c>
      <c r="AF26" s="200">
        <v>11.438800000000001</v>
      </c>
      <c r="AG26" s="52">
        <v>1.6097407258276291</v>
      </c>
      <c r="AH26" s="200">
        <v>15.948700000000001</v>
      </c>
      <c r="AI26" s="53">
        <v>117041000</v>
      </c>
      <c r="AJ26" s="133">
        <v>179904000</v>
      </c>
      <c r="AK26" s="56">
        <v>2182000</v>
      </c>
      <c r="AL26" s="121">
        <v>43010000</v>
      </c>
      <c r="AM26" s="123">
        <f t="shared" si="16"/>
        <v>1166.3728813559321</v>
      </c>
      <c r="AN26" s="134">
        <v>36875</v>
      </c>
      <c r="AO26" s="121">
        <v>0</v>
      </c>
      <c r="AP26" s="123">
        <v>0</v>
      </c>
      <c r="AQ26" s="121">
        <v>0</v>
      </c>
      <c r="AR26" s="121">
        <v>6784000</v>
      </c>
      <c r="AS26" s="122">
        <f t="shared" si="17"/>
        <v>3705.0791916985254</v>
      </c>
      <c r="AT26" s="56">
        <v>1831</v>
      </c>
      <c r="AU26" s="124">
        <v>0</v>
      </c>
      <c r="AV26" s="123">
        <v>0</v>
      </c>
      <c r="AW26" s="66">
        <v>0</v>
      </c>
      <c r="AX26" s="202">
        <v>1008.213708499016</v>
      </c>
      <c r="AY26" s="203">
        <v>9.1498305084745759</v>
      </c>
      <c r="AZ26" s="53">
        <v>4924000</v>
      </c>
      <c r="BA26" s="60">
        <v>4.207072735195359</v>
      </c>
      <c r="BB26" s="204">
        <v>8551000</v>
      </c>
      <c r="BC26" s="64">
        <v>7.3059867909535976</v>
      </c>
      <c r="BD26" s="125">
        <v>28660000</v>
      </c>
      <c r="BE26" s="59">
        <v>24.48714553019882</v>
      </c>
      <c r="BF26" s="121">
        <v>19377000</v>
      </c>
      <c r="BG26" s="64">
        <v>16.555736878529746</v>
      </c>
      <c r="BH26" s="121">
        <v>35753000</v>
      </c>
      <c r="BI26" s="59">
        <v>30.547415008415857</v>
      </c>
      <c r="BJ26" s="121">
        <v>13826000</v>
      </c>
      <c r="BK26" s="127">
        <v>11.812954434770722</v>
      </c>
      <c r="BL26" s="121">
        <v>5950000</v>
      </c>
      <c r="BM26" s="127">
        <v>5.0836886219359032</v>
      </c>
      <c r="BN26" s="129">
        <v>0</v>
      </c>
      <c r="BO26" s="109">
        <v>0</v>
      </c>
      <c r="BP26" s="121">
        <v>0</v>
      </c>
      <c r="BQ26" s="130">
        <v>0</v>
      </c>
      <c r="BR26" s="205">
        <f t="shared" si="19"/>
        <v>53.881928106363191</v>
      </c>
      <c r="BS26" s="57">
        <f t="shared" si="20"/>
        <v>313.61820867757291</v>
      </c>
      <c r="BT26" s="57">
        <f t="shared" si="21"/>
        <v>0</v>
      </c>
      <c r="BU26" s="57">
        <f t="shared" si="22"/>
        <v>0</v>
      </c>
      <c r="BV26" s="57">
        <f t="shared" si="23"/>
        <v>212.03698637631996</v>
      </c>
      <c r="BW26" s="57">
        <f t="shared" si="24"/>
        <v>391.23488537506154</v>
      </c>
      <c r="BX26" s="57">
        <f t="shared" si="25"/>
        <v>93.571155003556385</v>
      </c>
      <c r="BY26" s="57">
        <f t="shared" si="26"/>
        <v>65.10915358100344</v>
      </c>
      <c r="BZ26" s="58"/>
      <c r="CA26" s="57">
        <v>151.29397603545439</v>
      </c>
      <c r="CB26" s="232" t="s">
        <v>1</v>
      </c>
      <c r="CC26" s="232" t="s">
        <v>1</v>
      </c>
      <c r="CD26" s="202">
        <v>465.38305084745764</v>
      </c>
      <c r="CE26" s="52">
        <v>41.2893883822098</v>
      </c>
      <c r="CF26" s="55">
        <v>9218.77</v>
      </c>
      <c r="CG26" s="52">
        <v>25.955373887493501</v>
      </c>
      <c r="CH26" s="56">
        <v>5321</v>
      </c>
      <c r="CI26" s="52">
        <v>14.981233337565955</v>
      </c>
      <c r="CJ26" s="55">
        <v>20978</v>
      </c>
      <c r="CK26" s="52">
        <v>59.063392774940539</v>
      </c>
      <c r="CL26" s="53">
        <v>27020</v>
      </c>
      <c r="CM26" s="206">
        <v>54.866765358993341</v>
      </c>
      <c r="CN26" s="141">
        <v>214</v>
      </c>
      <c r="CO26" s="54">
        <f t="shared" si="15"/>
        <v>427.03271028037381</v>
      </c>
      <c r="CP26" s="170">
        <v>128.68</v>
      </c>
      <c r="CQ26" s="207">
        <v>2</v>
      </c>
      <c r="CR26" s="207">
        <v>12</v>
      </c>
      <c r="CS26" s="188">
        <v>3</v>
      </c>
      <c r="CT26" s="208">
        <v>7.1465688419210442</v>
      </c>
      <c r="CU26" s="121">
        <v>19003000</v>
      </c>
      <c r="CV26" s="121">
        <v>19553000</v>
      </c>
      <c r="CW26" s="52">
        <v>97.19</v>
      </c>
      <c r="CX26" s="200">
        <v>80.16</v>
      </c>
      <c r="CY26" s="200">
        <v>2.0699999999999998</v>
      </c>
      <c r="CZ26" s="187" t="s">
        <v>0</v>
      </c>
      <c r="DA26" s="134">
        <v>43000</v>
      </c>
      <c r="DB26" s="134">
        <v>229000</v>
      </c>
      <c r="DC26" s="134">
        <v>0</v>
      </c>
      <c r="DD26" s="134">
        <v>12000</v>
      </c>
      <c r="DE26" s="136">
        <v>12000</v>
      </c>
      <c r="DF26" s="135">
        <v>417347</v>
      </c>
      <c r="DG26" s="209">
        <v>0</v>
      </c>
      <c r="DH26" s="198">
        <v>10920</v>
      </c>
      <c r="DI26" s="209">
        <v>0</v>
      </c>
      <c r="DJ26" s="210">
        <v>9</v>
      </c>
      <c r="DK26" s="211">
        <v>10153.888888888889</v>
      </c>
      <c r="DL26" s="186">
        <v>33</v>
      </c>
      <c r="DM26" s="186">
        <v>67</v>
      </c>
      <c r="DN26" s="186">
        <v>0</v>
      </c>
      <c r="DO26" s="186">
        <v>33</v>
      </c>
      <c r="DP26" s="186">
        <v>10</v>
      </c>
      <c r="DQ26" s="186">
        <v>45</v>
      </c>
      <c r="DR26" s="186">
        <v>45</v>
      </c>
      <c r="DS26" s="198">
        <v>372</v>
      </c>
      <c r="DT26" s="212">
        <f t="shared" si="18"/>
        <v>245.65860215053763</v>
      </c>
    </row>
    <row r="27" spans="1:124" s="30" customFormat="1" ht="15" customHeight="1" x14ac:dyDescent="0.25">
      <c r="A27" s="186" t="s">
        <v>99</v>
      </c>
      <c r="B27" s="187">
        <v>3</v>
      </c>
      <c r="C27" s="188" t="s">
        <v>4</v>
      </c>
      <c r="D27" s="126">
        <v>110.2</v>
      </c>
      <c r="E27" s="132">
        <v>379829</v>
      </c>
      <c r="F27" s="189">
        <v>5.0593119653257199E-3</v>
      </c>
      <c r="G27" s="81">
        <v>3446.7241379310344</v>
      </c>
      <c r="H27" s="112">
        <v>191432</v>
      </c>
      <c r="I27" s="190">
        <f t="shared" si="0"/>
        <v>50.399521890113711</v>
      </c>
      <c r="J27" s="112">
        <v>188397</v>
      </c>
      <c r="K27" s="82">
        <f t="shared" si="1"/>
        <v>49.600478109886289</v>
      </c>
      <c r="L27" s="83">
        <v>25.476727685353147</v>
      </c>
      <c r="M27" s="83">
        <v>54.184909525075753</v>
      </c>
      <c r="N27" s="83">
        <v>20.338362789571097</v>
      </c>
      <c r="O27" s="191">
        <v>0.86854874167059393</v>
      </c>
      <c r="P27" s="52">
        <v>8.0999999999999943</v>
      </c>
      <c r="Q27" s="192">
        <v>10</v>
      </c>
      <c r="R27" s="193">
        <v>5.8</v>
      </c>
      <c r="S27" s="194">
        <v>55926</v>
      </c>
      <c r="T27" s="52">
        <v>3</v>
      </c>
      <c r="U27" s="195" t="s">
        <v>260</v>
      </c>
      <c r="V27" s="196">
        <v>41102</v>
      </c>
      <c r="W27" s="197" t="s">
        <v>1</v>
      </c>
      <c r="X27" s="198">
        <v>721</v>
      </c>
      <c r="Y27" s="194">
        <v>403173247.92000002</v>
      </c>
      <c r="Z27" s="199">
        <v>136.02773925104023</v>
      </c>
      <c r="AA27" s="200">
        <v>-10.76</v>
      </c>
      <c r="AB27" s="200">
        <v>4.3459000000000003</v>
      </c>
      <c r="AC27" s="200">
        <v>83.21</v>
      </c>
      <c r="AD27" s="200">
        <v>16.793893129770993</v>
      </c>
      <c r="AE27" s="200">
        <v>5.83</v>
      </c>
      <c r="AF27" s="200">
        <v>50.528500000000001</v>
      </c>
      <c r="AG27" s="52">
        <v>0.30197413572687759</v>
      </c>
      <c r="AH27" s="200">
        <v>14.971</v>
      </c>
      <c r="AI27" s="53">
        <v>431127000</v>
      </c>
      <c r="AJ27" s="133">
        <v>432693000</v>
      </c>
      <c r="AK27" s="56">
        <v>-47169000</v>
      </c>
      <c r="AL27" s="121">
        <v>146368000</v>
      </c>
      <c r="AM27" s="123">
        <f t="shared" si="16"/>
        <v>1255.5586055448805</v>
      </c>
      <c r="AN27" s="134">
        <v>116576</v>
      </c>
      <c r="AO27" s="121">
        <v>0</v>
      </c>
      <c r="AP27" s="123">
        <v>0</v>
      </c>
      <c r="AQ27" s="121">
        <v>0</v>
      </c>
      <c r="AR27" s="121">
        <v>61601000</v>
      </c>
      <c r="AS27" s="122">
        <f t="shared" si="17"/>
        <v>7470.4098957070091</v>
      </c>
      <c r="AT27" s="56">
        <v>8246</v>
      </c>
      <c r="AU27" s="124">
        <v>0</v>
      </c>
      <c r="AV27" s="123">
        <v>0</v>
      </c>
      <c r="AW27" s="66">
        <v>0</v>
      </c>
      <c r="AX27" s="202">
        <v>517.84989864354782</v>
      </c>
      <c r="AY27" s="203">
        <v>15.753671424650015</v>
      </c>
      <c r="AZ27" s="53">
        <v>86440000</v>
      </c>
      <c r="BA27" s="60">
        <v>20.04982302157606</v>
      </c>
      <c r="BB27" s="204">
        <v>20729000</v>
      </c>
      <c r="BC27" s="64">
        <v>4.8081071426914637</v>
      </c>
      <c r="BD27" s="125">
        <v>97705000</v>
      </c>
      <c r="BE27" s="59">
        <v>22.662748245292562</v>
      </c>
      <c r="BF27" s="121">
        <v>61623000</v>
      </c>
      <c r="BG27" s="64">
        <v>14.293501203824405</v>
      </c>
      <c r="BH27" s="121">
        <v>82824000</v>
      </c>
      <c r="BI27" s="59">
        <v>19.211089101561956</v>
      </c>
      <c r="BJ27" s="121">
        <v>66534000</v>
      </c>
      <c r="BK27" s="127">
        <v>15.432611347958602</v>
      </c>
      <c r="BL27" s="121">
        <v>15271000</v>
      </c>
      <c r="BM27" s="127">
        <v>3.5421199370949563</v>
      </c>
      <c r="BN27" s="129">
        <v>0</v>
      </c>
      <c r="BO27" s="109">
        <v>0</v>
      </c>
      <c r="BP27" s="121">
        <v>0</v>
      </c>
      <c r="BQ27" s="130">
        <v>0</v>
      </c>
      <c r="BR27" s="205">
        <f t="shared" si="19"/>
        <v>227.57609345257998</v>
      </c>
      <c r="BS27" s="57">
        <f t="shared" si="20"/>
        <v>257.234176432026</v>
      </c>
      <c r="BT27" s="57">
        <f t="shared" si="21"/>
        <v>0</v>
      </c>
      <c r="BU27" s="57">
        <f t="shared" si="22"/>
        <v>0</v>
      </c>
      <c r="BV27" s="57">
        <f t="shared" si="23"/>
        <v>162.23879693230376</v>
      </c>
      <c r="BW27" s="57">
        <f t="shared" si="24"/>
        <v>218.05601994581772</v>
      </c>
      <c r="BX27" s="57">
        <f t="shared" si="25"/>
        <v>54.574558551348105</v>
      </c>
      <c r="BY27" s="57">
        <f t="shared" si="26"/>
        <v>40.204934325709729</v>
      </c>
      <c r="BZ27" s="58"/>
      <c r="CA27" s="57">
        <v>175.16829941894906</v>
      </c>
      <c r="CB27" s="232" t="s">
        <v>1</v>
      </c>
      <c r="CC27" s="232" t="s">
        <v>1</v>
      </c>
      <c r="CD27" s="202">
        <v>689.89328849849028</v>
      </c>
      <c r="CE27" s="52">
        <v>38.223722627180798</v>
      </c>
      <c r="CF27" s="55">
        <v>26431.260000000002</v>
      </c>
      <c r="CG27" s="52">
        <v>16.790784223742449</v>
      </c>
      <c r="CH27" s="56">
        <v>31723.02</v>
      </c>
      <c r="CI27" s="52">
        <v>20.152440093490291</v>
      </c>
      <c r="CJ27" s="55">
        <v>99261</v>
      </c>
      <c r="CK27" s="52">
        <v>63.056775682767267</v>
      </c>
      <c r="CL27" s="53">
        <v>92760</v>
      </c>
      <c r="CM27" s="206">
        <v>55.734152652005179</v>
      </c>
      <c r="CN27" s="140">
        <v>904.59</v>
      </c>
      <c r="CO27" s="54">
        <f t="shared" si="15"/>
        <v>419.89077924805713</v>
      </c>
      <c r="CP27" s="170">
        <v>1578.2</v>
      </c>
      <c r="CQ27" s="207">
        <v>2</v>
      </c>
      <c r="CR27" s="207">
        <v>41</v>
      </c>
      <c r="CS27" s="188">
        <v>9</v>
      </c>
      <c r="CT27" s="208">
        <v>1.8622103377218704</v>
      </c>
      <c r="CU27" s="121">
        <v>65294000</v>
      </c>
      <c r="CV27" s="121">
        <v>51202000</v>
      </c>
      <c r="CW27" s="52">
        <v>127.52</v>
      </c>
      <c r="CX27" s="200">
        <v>43.12</v>
      </c>
      <c r="CY27" s="200">
        <v>3.75</v>
      </c>
      <c r="CZ27" s="187" t="s">
        <v>0</v>
      </c>
      <c r="DA27" s="134">
        <v>227000</v>
      </c>
      <c r="DB27" s="134">
        <v>626000</v>
      </c>
      <c r="DC27" s="134">
        <v>36000</v>
      </c>
      <c r="DD27" s="134">
        <v>27000</v>
      </c>
      <c r="DE27" s="136">
        <v>5000</v>
      </c>
      <c r="DF27" s="135">
        <v>554207</v>
      </c>
      <c r="DG27" s="209">
        <v>3</v>
      </c>
      <c r="DH27" s="198">
        <v>38307</v>
      </c>
      <c r="DI27" s="209">
        <v>2</v>
      </c>
      <c r="DJ27" s="210">
        <v>15</v>
      </c>
      <c r="DK27" s="211">
        <v>25321.933333333334</v>
      </c>
      <c r="DL27" s="186">
        <v>40</v>
      </c>
      <c r="DM27" s="186">
        <v>60</v>
      </c>
      <c r="DN27" s="186">
        <v>0</v>
      </c>
      <c r="DO27" s="186">
        <v>27</v>
      </c>
      <c r="DP27" s="186">
        <v>6</v>
      </c>
      <c r="DQ27" s="186">
        <v>73</v>
      </c>
      <c r="DR27" s="186">
        <v>21</v>
      </c>
      <c r="DS27" s="198">
        <v>1312</v>
      </c>
      <c r="DT27" s="212">
        <f t="shared" si="18"/>
        <v>289.50381097560978</v>
      </c>
    </row>
    <row r="28" spans="1:124" s="30" customFormat="1" ht="15" customHeight="1" x14ac:dyDescent="0.25">
      <c r="A28" s="186" t="s">
        <v>98</v>
      </c>
      <c r="B28" s="187">
        <v>9</v>
      </c>
      <c r="C28" s="188" t="s">
        <v>13</v>
      </c>
      <c r="D28" s="126">
        <v>18934.5</v>
      </c>
      <c r="E28" s="132">
        <v>2765</v>
      </c>
      <c r="F28" s="189">
        <v>-1.2147195426938193E-2</v>
      </c>
      <c r="G28" s="81">
        <v>0.14602973408328712</v>
      </c>
      <c r="H28" s="112">
        <v>1484</v>
      </c>
      <c r="I28" s="190">
        <f t="shared" si="0"/>
        <v>53.670886075949362</v>
      </c>
      <c r="J28" s="112">
        <v>1281</v>
      </c>
      <c r="K28" s="82">
        <f t="shared" si="1"/>
        <v>46.329113924050638</v>
      </c>
      <c r="L28" s="83">
        <v>25.858951175406869</v>
      </c>
      <c r="M28" s="83">
        <v>52.477396021699818</v>
      </c>
      <c r="N28" s="83">
        <v>21.66365280289331</v>
      </c>
      <c r="O28" s="191">
        <v>11.8625678119349</v>
      </c>
      <c r="P28" s="52">
        <v>0.40000000000000568</v>
      </c>
      <c r="Q28" s="192">
        <v>57</v>
      </c>
      <c r="R28" s="193">
        <v>1.5</v>
      </c>
      <c r="S28" s="194">
        <v>44762</v>
      </c>
      <c r="T28" s="195">
        <v>2.4</v>
      </c>
      <c r="U28" s="195" t="s">
        <v>262</v>
      </c>
      <c r="V28" s="196">
        <v>429</v>
      </c>
      <c r="W28" s="197" t="s">
        <v>1</v>
      </c>
      <c r="X28" s="198">
        <v>41</v>
      </c>
      <c r="Y28" s="194">
        <v>17257010.699999999</v>
      </c>
      <c r="Z28" s="199">
        <v>44.951219512195124</v>
      </c>
      <c r="AA28" s="200">
        <v>23.14</v>
      </c>
      <c r="AB28" s="200">
        <v>17.287099999999999</v>
      </c>
      <c r="AC28" s="200">
        <v>33.119999999999997</v>
      </c>
      <c r="AD28" s="200">
        <v>66.753532101888041</v>
      </c>
      <c r="AE28" s="200">
        <v>7.48</v>
      </c>
      <c r="AF28" s="200">
        <v>29.8142</v>
      </c>
      <c r="AG28" s="52">
        <v>2.2561348970844519</v>
      </c>
      <c r="AH28" s="200">
        <v>25.439399999999999</v>
      </c>
      <c r="AI28" s="53">
        <v>25383000</v>
      </c>
      <c r="AJ28" s="133">
        <v>39141000</v>
      </c>
      <c r="AK28" s="56">
        <v>7717000</v>
      </c>
      <c r="AL28" s="121">
        <v>390000</v>
      </c>
      <c r="AM28" s="123">
        <f t="shared" si="16"/>
        <v>482.07663782447469</v>
      </c>
      <c r="AN28" s="134">
        <v>809</v>
      </c>
      <c r="AO28" s="121">
        <v>3128000</v>
      </c>
      <c r="AP28" s="123">
        <f t="shared" ref="AP28:AP38" si="27">AO28/AQ28</f>
        <v>3324.1232731137088</v>
      </c>
      <c r="AQ28" s="121">
        <v>941</v>
      </c>
      <c r="AR28" s="121">
        <v>244000</v>
      </c>
      <c r="AS28" s="122">
        <f t="shared" si="17"/>
        <v>1386.3636363636363</v>
      </c>
      <c r="AT28" s="56">
        <v>176</v>
      </c>
      <c r="AU28" s="124">
        <v>0</v>
      </c>
      <c r="AV28" s="123">
        <v>0</v>
      </c>
      <c r="AW28" s="66">
        <v>0</v>
      </c>
      <c r="AX28" s="202">
        <v>605.29703349282295</v>
      </c>
      <c r="AY28" s="203">
        <v>17.799752781211371</v>
      </c>
      <c r="AZ28" s="53">
        <v>4170000</v>
      </c>
      <c r="BA28" s="60">
        <v>16.428318165701452</v>
      </c>
      <c r="BB28" s="204">
        <v>1038000</v>
      </c>
      <c r="BC28" s="64">
        <v>4.0893511405271248</v>
      </c>
      <c r="BD28" s="125">
        <v>1919000</v>
      </c>
      <c r="BE28" s="59">
        <v>7.5601780719379104</v>
      </c>
      <c r="BF28" s="121">
        <v>2428000</v>
      </c>
      <c r="BG28" s="64">
        <v>9.5654571957609438</v>
      </c>
      <c r="BH28" s="121">
        <v>2155000</v>
      </c>
      <c r="BI28" s="59">
        <v>8.4899342079344429</v>
      </c>
      <c r="BJ28" s="121">
        <v>5816000</v>
      </c>
      <c r="BK28" s="127">
        <v>22.912973249812868</v>
      </c>
      <c r="BL28" s="121">
        <v>4794000</v>
      </c>
      <c r="BM28" s="127">
        <v>18.88665642359059</v>
      </c>
      <c r="BN28" s="56">
        <v>2643000</v>
      </c>
      <c r="BO28" s="109">
        <v>10.41248079423236</v>
      </c>
      <c r="BP28" s="121">
        <v>420000</v>
      </c>
      <c r="BQ28" s="130">
        <v>1.6546507505023047</v>
      </c>
      <c r="BR28" s="205">
        <f t="shared" si="19"/>
        <v>1508.1374321880651</v>
      </c>
      <c r="BS28" s="57">
        <f t="shared" si="20"/>
        <v>694.03254972875231</v>
      </c>
      <c r="BT28" s="57">
        <f t="shared" si="21"/>
        <v>955.87703435804701</v>
      </c>
      <c r="BU28" s="57">
        <f t="shared" si="22"/>
        <v>151.8987341772152</v>
      </c>
      <c r="BV28" s="57">
        <f t="shared" si="23"/>
        <v>878.11934900542497</v>
      </c>
      <c r="BW28" s="57">
        <f t="shared" si="24"/>
        <v>779.38517179023506</v>
      </c>
      <c r="BX28" s="57">
        <f t="shared" si="25"/>
        <v>375.40687160940325</v>
      </c>
      <c r="BY28" s="57">
        <f t="shared" si="26"/>
        <v>1733.8155515370706</v>
      </c>
      <c r="BZ28" s="58"/>
      <c r="CA28" s="57">
        <v>2103.4358047016276</v>
      </c>
      <c r="CB28" s="232">
        <v>751.45</v>
      </c>
      <c r="CC28" s="232">
        <v>728</v>
      </c>
      <c r="CD28" s="202">
        <v>440.04944375772561</v>
      </c>
      <c r="CE28" s="52">
        <v>0.6613791467945509</v>
      </c>
      <c r="CF28" s="55">
        <v>5.0199999999999996</v>
      </c>
      <c r="CG28" s="52">
        <v>0.6613791467945509</v>
      </c>
      <c r="CH28" s="56">
        <v>0</v>
      </c>
      <c r="CI28" s="52">
        <v>0</v>
      </c>
      <c r="CJ28" s="55">
        <v>754</v>
      </c>
      <c r="CK28" s="52">
        <v>99.338620853205455</v>
      </c>
      <c r="CL28" s="53">
        <v>2294</v>
      </c>
      <c r="CM28" s="206">
        <v>59.633827375762863</v>
      </c>
      <c r="CN28" s="140">
        <v>2610.5499999999997</v>
      </c>
      <c r="CO28" s="54">
        <f t="shared" si="15"/>
        <v>1.0591637777479843</v>
      </c>
      <c r="CP28" s="170">
        <v>23.65</v>
      </c>
      <c r="CQ28" s="207">
        <v>2</v>
      </c>
      <c r="CR28" s="207">
        <v>6</v>
      </c>
      <c r="CS28" s="188">
        <v>1</v>
      </c>
      <c r="CT28" s="208">
        <v>4.9440509915014168</v>
      </c>
      <c r="CU28" s="121">
        <v>8005000</v>
      </c>
      <c r="CV28" s="121">
        <v>7903000</v>
      </c>
      <c r="CW28" s="52">
        <v>101.29</v>
      </c>
      <c r="CX28" s="200">
        <v>125.79</v>
      </c>
      <c r="CY28" s="200">
        <v>0.22</v>
      </c>
      <c r="CZ28" s="187" t="s">
        <v>0</v>
      </c>
      <c r="DA28" s="134">
        <v>14000</v>
      </c>
      <c r="DB28" s="134">
        <v>155000</v>
      </c>
      <c r="DC28" s="134">
        <v>0</v>
      </c>
      <c r="DD28" s="134">
        <v>0</v>
      </c>
      <c r="DE28" s="136">
        <v>0</v>
      </c>
      <c r="DF28" s="135">
        <v>298000</v>
      </c>
      <c r="DG28" s="209">
        <v>0</v>
      </c>
      <c r="DH28" s="198">
        <v>0</v>
      </c>
      <c r="DI28" s="209">
        <v>0</v>
      </c>
      <c r="DJ28" s="210">
        <v>10</v>
      </c>
      <c r="DK28" s="211">
        <v>276.5</v>
      </c>
      <c r="DL28" s="186">
        <v>30</v>
      </c>
      <c r="DM28" s="186">
        <v>70</v>
      </c>
      <c r="DN28" s="186">
        <v>0</v>
      </c>
      <c r="DO28" s="186">
        <v>0</v>
      </c>
      <c r="DP28" s="186">
        <v>0</v>
      </c>
      <c r="DQ28" s="186">
        <v>50</v>
      </c>
      <c r="DR28" s="186">
        <v>50</v>
      </c>
      <c r="DS28" s="198">
        <v>101</v>
      </c>
      <c r="DT28" s="212">
        <f t="shared" si="18"/>
        <v>27.376237623762375</v>
      </c>
    </row>
    <row r="29" spans="1:124" s="30" customFormat="1" ht="15" customHeight="1" x14ac:dyDescent="0.25">
      <c r="A29" s="186" t="s">
        <v>97</v>
      </c>
      <c r="B29" s="187">
        <v>7</v>
      </c>
      <c r="C29" s="188" t="s">
        <v>8</v>
      </c>
      <c r="D29" s="126">
        <v>1681</v>
      </c>
      <c r="E29" s="132">
        <v>351934</v>
      </c>
      <c r="F29" s="189">
        <v>2.3159131081961111E-2</v>
      </c>
      <c r="G29" s="81">
        <v>209.35990481856038</v>
      </c>
      <c r="H29" s="112">
        <v>171340</v>
      </c>
      <c r="I29" s="190">
        <f t="shared" si="0"/>
        <v>48.685264850795889</v>
      </c>
      <c r="J29" s="112">
        <v>180594</v>
      </c>
      <c r="K29" s="82">
        <f t="shared" si="1"/>
        <v>51.314735149204118</v>
      </c>
      <c r="L29" s="83">
        <v>24.085766081140214</v>
      </c>
      <c r="M29" s="83">
        <v>47.274488966681254</v>
      </c>
      <c r="N29" s="83">
        <v>28.639744952178532</v>
      </c>
      <c r="O29" s="191">
        <v>5.9744156574812326</v>
      </c>
      <c r="P29" s="52">
        <v>2.5</v>
      </c>
      <c r="Q29" s="192">
        <v>86</v>
      </c>
      <c r="R29" s="193">
        <v>3</v>
      </c>
      <c r="S29" s="194">
        <v>60914</v>
      </c>
      <c r="T29" s="195">
        <v>2.5</v>
      </c>
      <c r="U29" s="195" t="s">
        <v>260</v>
      </c>
      <c r="V29" s="196">
        <v>26266</v>
      </c>
      <c r="W29" s="197" t="s">
        <v>1</v>
      </c>
      <c r="X29" s="198">
        <v>1617</v>
      </c>
      <c r="Y29" s="194">
        <v>583011133.25999999</v>
      </c>
      <c r="Z29" s="199">
        <v>140.71057513914656</v>
      </c>
      <c r="AA29" s="185">
        <v>6.04</v>
      </c>
      <c r="AB29" s="185">
        <v>6.5449999999999999</v>
      </c>
      <c r="AC29" s="185">
        <v>80.44</v>
      </c>
      <c r="AD29" s="185">
        <v>19.423473389491782</v>
      </c>
      <c r="AE29" s="185">
        <v>7.1</v>
      </c>
      <c r="AF29" s="185">
        <v>2.1509</v>
      </c>
      <c r="AG29" s="185">
        <v>16.983693491420251</v>
      </c>
      <c r="AH29" s="52">
        <v>6.3868</v>
      </c>
      <c r="AI29" s="216">
        <v>677856000</v>
      </c>
      <c r="AJ29" s="133">
        <v>823622000</v>
      </c>
      <c r="AK29" s="56">
        <v>38600000</v>
      </c>
      <c r="AL29" s="216">
        <v>183688000</v>
      </c>
      <c r="AM29" s="123">
        <f t="shared" si="16"/>
        <v>1338.6191718529099</v>
      </c>
      <c r="AN29" s="134">
        <v>137222</v>
      </c>
      <c r="AO29" s="216">
        <v>940000</v>
      </c>
      <c r="AP29" s="123">
        <f t="shared" si="27"/>
        <v>2191.1421911421912</v>
      </c>
      <c r="AQ29" s="194">
        <v>429</v>
      </c>
      <c r="AR29" s="194">
        <v>26036000</v>
      </c>
      <c r="AS29" s="122">
        <f t="shared" si="17"/>
        <v>3684.6872346447776</v>
      </c>
      <c r="AT29" s="56">
        <v>7066</v>
      </c>
      <c r="AU29" s="124">
        <v>2387000</v>
      </c>
      <c r="AV29" s="123">
        <f>AU29/AW29</f>
        <v>477400</v>
      </c>
      <c r="AW29" s="220">
        <v>5</v>
      </c>
      <c r="AX29" s="221">
        <v>433.62394058699562</v>
      </c>
      <c r="AY29" s="191">
        <v>17.061404148022913</v>
      </c>
      <c r="AZ29" s="53">
        <v>14470896</v>
      </c>
      <c r="BA29" s="60">
        <v>2.1348026547644792</v>
      </c>
      <c r="BB29" s="204">
        <v>28823058.959999997</v>
      </c>
      <c r="BC29" s="222">
        <v>4.2520893513602127</v>
      </c>
      <c r="BD29" s="125">
        <v>140317240.69999999</v>
      </c>
      <c r="BE29" s="220">
        <v>20.700143097952356</v>
      </c>
      <c r="BF29" s="121">
        <v>51302316.299999997</v>
      </c>
      <c r="BG29" s="222">
        <v>7.5683165045762877</v>
      </c>
      <c r="BH29" s="121">
        <v>101614448</v>
      </c>
      <c r="BI29" s="220">
        <v>14.990557139850019</v>
      </c>
      <c r="BJ29" s="121">
        <v>95912849.479999989</v>
      </c>
      <c r="BK29" s="194">
        <v>14.149435231649084</v>
      </c>
      <c r="BL29" s="121">
        <v>41075456.82</v>
      </c>
      <c r="BM29" s="194">
        <v>6.0596105635062072</v>
      </c>
      <c r="BN29" s="56">
        <v>99369067.200000003</v>
      </c>
      <c r="BO29" s="109">
        <v>14.659309863054085</v>
      </c>
      <c r="BP29" s="121">
        <v>104971046.8</v>
      </c>
      <c r="BQ29" s="130">
        <v>15.485735602138689</v>
      </c>
      <c r="BR29" s="205">
        <f t="shared" si="19"/>
        <v>41.118209664312062</v>
      </c>
      <c r="BS29" s="57">
        <f t="shared" si="20"/>
        <v>398.70328158120554</v>
      </c>
      <c r="BT29" s="57">
        <f t="shared" si="21"/>
        <v>282.35142725624689</v>
      </c>
      <c r="BU29" s="57">
        <f t="shared" si="22"/>
        <v>298.26912659760069</v>
      </c>
      <c r="BV29" s="57">
        <f t="shared" si="23"/>
        <v>145.77254911432257</v>
      </c>
      <c r="BW29" s="57">
        <f t="shared" si="24"/>
        <v>288.73154625583209</v>
      </c>
      <c r="BX29" s="57">
        <f t="shared" si="25"/>
        <v>81.899046298453683</v>
      </c>
      <c r="BY29" s="57">
        <f t="shared" si="26"/>
        <v>116.71352247864657</v>
      </c>
      <c r="BZ29" s="58"/>
      <c r="CA29" s="57">
        <v>272.53078554501695</v>
      </c>
      <c r="CB29" s="232">
        <v>406.36</v>
      </c>
      <c r="CC29" s="232">
        <v>555</v>
      </c>
      <c r="CD29" s="202">
        <v>574.68918978006445</v>
      </c>
      <c r="CE29" s="52">
        <v>40.710753651544415</v>
      </c>
      <c r="CF29" s="55">
        <v>37774.99</v>
      </c>
      <c r="CG29" s="52">
        <v>18.738710574970266</v>
      </c>
      <c r="CH29" s="56">
        <v>46326</v>
      </c>
      <c r="CI29" s="52">
        <v>22.980535695603692</v>
      </c>
      <c r="CJ29" s="55">
        <v>117487</v>
      </c>
      <c r="CK29" s="52">
        <v>58.280753729426053</v>
      </c>
      <c r="CL29" s="53">
        <v>216458</v>
      </c>
      <c r="CM29" s="206">
        <v>64.777462602444814</v>
      </c>
      <c r="CN29" s="141">
        <v>2269.66</v>
      </c>
      <c r="CO29" s="54">
        <f t="shared" si="15"/>
        <v>155.06022928544365</v>
      </c>
      <c r="CP29" s="170">
        <v>3327</v>
      </c>
      <c r="CQ29" s="207">
        <v>20</v>
      </c>
      <c r="CR29" s="207">
        <v>116</v>
      </c>
      <c r="CS29" s="188">
        <v>10</v>
      </c>
      <c r="CT29" s="208"/>
      <c r="CU29" s="121">
        <v>74782000</v>
      </c>
      <c r="CV29" s="121">
        <v>138970000</v>
      </c>
      <c r="CW29" s="185">
        <v>53.81</v>
      </c>
      <c r="CX29" s="185">
        <v>0</v>
      </c>
      <c r="CY29" s="185">
        <v>2.06</v>
      </c>
      <c r="CZ29" s="187" t="s">
        <v>0</v>
      </c>
      <c r="DA29" s="134">
        <v>387000</v>
      </c>
      <c r="DB29" s="170" t="s">
        <v>302</v>
      </c>
      <c r="DC29" s="134">
        <v>0</v>
      </c>
      <c r="DD29" s="134">
        <v>0</v>
      </c>
      <c r="DE29" s="136">
        <v>0</v>
      </c>
      <c r="DF29" s="135">
        <v>551246</v>
      </c>
      <c r="DG29" s="209">
        <v>0</v>
      </c>
      <c r="DH29" s="198">
        <v>0</v>
      </c>
      <c r="DI29" s="209">
        <v>0</v>
      </c>
      <c r="DJ29" s="210">
        <v>15</v>
      </c>
      <c r="DK29" s="211">
        <v>23462.266666666666</v>
      </c>
      <c r="DL29" s="186">
        <v>53</v>
      </c>
      <c r="DM29" s="186">
        <v>47</v>
      </c>
      <c r="DN29" s="186">
        <v>0</v>
      </c>
      <c r="DO29" s="186">
        <v>6</v>
      </c>
      <c r="DP29" s="186">
        <v>6</v>
      </c>
      <c r="DQ29" s="186">
        <v>40</v>
      </c>
      <c r="DR29" s="186">
        <v>54</v>
      </c>
      <c r="DS29" s="198">
        <v>1825</v>
      </c>
      <c r="DT29" s="212">
        <f t="shared" si="18"/>
        <v>192.84054794520549</v>
      </c>
    </row>
    <row r="30" spans="1:124" s="30" customFormat="1" ht="15.75" x14ac:dyDescent="0.25">
      <c r="A30" s="186" t="s">
        <v>96</v>
      </c>
      <c r="B30" s="187">
        <v>9</v>
      </c>
      <c r="C30" s="188" t="s">
        <v>13</v>
      </c>
      <c r="D30" s="126">
        <v>53492.2</v>
      </c>
      <c r="E30" s="132">
        <v>1757</v>
      </c>
      <c r="F30" s="189">
        <v>-4.4589450788471999E-2</v>
      </c>
      <c r="G30" s="81">
        <v>3.2845910244858133E-2</v>
      </c>
      <c r="H30" s="112">
        <v>896</v>
      </c>
      <c r="I30" s="190">
        <f t="shared" si="0"/>
        <v>50.996015936254977</v>
      </c>
      <c r="J30" s="112">
        <v>861</v>
      </c>
      <c r="K30" s="82">
        <f t="shared" si="1"/>
        <v>49.003984063745023</v>
      </c>
      <c r="L30" s="83">
        <v>23.392145702902674</v>
      </c>
      <c r="M30" s="83">
        <v>48.548662492885605</v>
      </c>
      <c r="N30" s="83">
        <v>28.059191804211725</v>
      </c>
      <c r="O30" s="191">
        <v>47.581104154809331</v>
      </c>
      <c r="P30" s="52">
        <v>1.7000000000000028</v>
      </c>
      <c r="Q30" s="192">
        <v>3</v>
      </c>
      <c r="R30" s="193">
        <v>4.2</v>
      </c>
      <c r="S30" s="194">
        <v>55519</v>
      </c>
      <c r="T30" s="195">
        <v>2.4</v>
      </c>
      <c r="U30" s="195" t="s">
        <v>262</v>
      </c>
      <c r="V30" s="196">
        <v>206</v>
      </c>
      <c r="W30" s="197" t="s">
        <v>1</v>
      </c>
      <c r="X30" s="198">
        <v>8</v>
      </c>
      <c r="Y30" s="194">
        <v>3425892</v>
      </c>
      <c r="Z30" s="199">
        <v>50.5</v>
      </c>
      <c r="AA30" s="200">
        <v>0.73</v>
      </c>
      <c r="AB30" s="200">
        <v>3.1194000000000002</v>
      </c>
      <c r="AC30" s="200">
        <v>19.97</v>
      </c>
      <c r="AD30" s="200">
        <v>80.0318630273715</v>
      </c>
      <c r="AE30" s="200">
        <v>9.0299999999999994</v>
      </c>
      <c r="AF30" s="200">
        <v>24.224499999999999</v>
      </c>
      <c r="AG30" s="52">
        <v>1.625207296849088</v>
      </c>
      <c r="AH30" s="200">
        <v>4.8045999999999998</v>
      </c>
      <c r="AI30" s="53">
        <v>38068000</v>
      </c>
      <c r="AJ30" s="133">
        <v>52098000</v>
      </c>
      <c r="AK30" s="56">
        <v>-161000</v>
      </c>
      <c r="AL30" s="121">
        <v>370000</v>
      </c>
      <c r="AM30" s="123">
        <f t="shared" si="16"/>
        <v>356.111645813282</v>
      </c>
      <c r="AN30" s="134">
        <v>1039</v>
      </c>
      <c r="AO30" s="121">
        <v>489000</v>
      </c>
      <c r="AP30" s="123">
        <f t="shared" si="27"/>
        <v>1300.5319148936171</v>
      </c>
      <c r="AQ30" s="121">
        <v>376</v>
      </c>
      <c r="AR30" s="121">
        <v>49000</v>
      </c>
      <c r="AS30" s="122">
        <f t="shared" si="17"/>
        <v>362.96296296296299</v>
      </c>
      <c r="AT30" s="211">
        <v>135</v>
      </c>
      <c r="AU30" s="124">
        <v>0</v>
      </c>
      <c r="AV30" s="123">
        <v>0</v>
      </c>
      <c r="AW30" s="224">
        <v>0</v>
      </c>
      <c r="AX30" s="202">
        <v>1135.3632048458151</v>
      </c>
      <c r="AY30" s="203">
        <v>10.875842155919154</v>
      </c>
      <c r="AZ30" s="63">
        <v>3974000</v>
      </c>
      <c r="BA30" s="60">
        <v>10.439214038037196</v>
      </c>
      <c r="BB30" s="204">
        <v>887000</v>
      </c>
      <c r="BC30" s="64">
        <v>2.3300409793001995</v>
      </c>
      <c r="BD30" s="125">
        <v>1138000</v>
      </c>
      <c r="BE30" s="66">
        <v>2.9893874119995796</v>
      </c>
      <c r="BF30" s="121">
        <v>3182000</v>
      </c>
      <c r="BG30" s="62">
        <v>8.3587264894399489</v>
      </c>
      <c r="BH30" s="121">
        <v>1336000</v>
      </c>
      <c r="BI30" s="66">
        <v>3.5095092991488914</v>
      </c>
      <c r="BJ30" s="121">
        <v>18048000</v>
      </c>
      <c r="BK30" s="121">
        <v>47.409898077125149</v>
      </c>
      <c r="BL30" s="121">
        <v>7724000</v>
      </c>
      <c r="BM30" s="121">
        <v>20.290007355259011</v>
      </c>
      <c r="BN30" s="56">
        <v>1380000</v>
      </c>
      <c r="BO30" s="66">
        <v>3.6250919407376272</v>
      </c>
      <c r="BP30" s="121">
        <v>399000</v>
      </c>
      <c r="BQ30" s="121">
        <v>1.0481244089524011</v>
      </c>
      <c r="BR30" s="205">
        <f t="shared" si="19"/>
        <v>2261.809903244166</v>
      </c>
      <c r="BS30" s="57">
        <f t="shared" si="20"/>
        <v>647.69493454752421</v>
      </c>
      <c r="BT30" s="57">
        <f t="shared" si="21"/>
        <v>785.42970973249862</v>
      </c>
      <c r="BU30" s="57">
        <f t="shared" si="22"/>
        <v>227.09163346613545</v>
      </c>
      <c r="BV30" s="57">
        <f t="shared" si="23"/>
        <v>1811.0415480933409</v>
      </c>
      <c r="BW30" s="57">
        <f t="shared" si="24"/>
        <v>760.38702333523054</v>
      </c>
      <c r="BX30" s="57">
        <f t="shared" si="25"/>
        <v>504.83779169038132</v>
      </c>
      <c r="BY30" s="57">
        <f t="shared" si="26"/>
        <v>4396.1297666476949</v>
      </c>
      <c r="BZ30" s="67"/>
      <c r="CA30" s="57">
        <v>10272.054638588503</v>
      </c>
      <c r="CB30" s="232" t="s">
        <v>1</v>
      </c>
      <c r="CC30" s="232">
        <v>893</v>
      </c>
      <c r="CD30" s="202">
        <v>512.99326275264673</v>
      </c>
      <c r="CE30" s="52">
        <v>57.67733197900796</v>
      </c>
      <c r="CF30" s="55">
        <v>192.05</v>
      </c>
      <c r="CG30" s="52">
        <v>21.674849049150726</v>
      </c>
      <c r="CH30" s="56">
        <v>40</v>
      </c>
      <c r="CI30" s="52">
        <v>4.5144179222391516</v>
      </c>
      <c r="CJ30" s="55">
        <v>654</v>
      </c>
      <c r="CK30" s="52">
        <v>73.81073302861013</v>
      </c>
      <c r="CL30" s="53">
        <v>1595</v>
      </c>
      <c r="CM30" s="206">
        <v>26.70846394984326</v>
      </c>
      <c r="CN30" s="141">
        <v>2395.96</v>
      </c>
      <c r="CO30" s="54">
        <f t="shared" si="15"/>
        <v>0.73331775154843981</v>
      </c>
      <c r="CP30" s="170">
        <v>1</v>
      </c>
      <c r="CQ30" s="207">
        <v>4</v>
      </c>
      <c r="CR30" s="207">
        <v>7</v>
      </c>
      <c r="CS30" s="188">
        <v>0</v>
      </c>
      <c r="CT30" s="227">
        <v>3.7105923824262748</v>
      </c>
      <c r="CU30" s="121">
        <v>18064000</v>
      </c>
      <c r="CV30" s="121">
        <v>9921000</v>
      </c>
      <c r="CW30" s="52">
        <v>182.08</v>
      </c>
      <c r="CX30" s="200">
        <v>172.83</v>
      </c>
      <c r="CY30" s="200">
        <v>18.03</v>
      </c>
      <c r="CZ30" s="187" t="s">
        <v>0</v>
      </c>
      <c r="DA30" s="134">
        <v>166000</v>
      </c>
      <c r="DB30" s="170" t="s">
        <v>302</v>
      </c>
      <c r="DC30" s="134">
        <v>0</v>
      </c>
      <c r="DD30" s="134">
        <v>0</v>
      </c>
      <c r="DE30" s="136">
        <v>0</v>
      </c>
      <c r="DF30" s="135">
        <v>234000</v>
      </c>
      <c r="DG30" s="209">
        <v>0</v>
      </c>
      <c r="DH30" s="198">
        <v>0</v>
      </c>
      <c r="DI30" s="209">
        <v>0</v>
      </c>
      <c r="DJ30" s="210">
        <v>0</v>
      </c>
      <c r="DK30" s="211">
        <v>0</v>
      </c>
      <c r="DL30" s="186" t="s">
        <v>1</v>
      </c>
      <c r="DM30" s="186" t="s">
        <v>1</v>
      </c>
      <c r="DN30" s="186" t="s">
        <v>1</v>
      </c>
      <c r="DO30" s="186" t="s">
        <v>1</v>
      </c>
      <c r="DP30" s="186" t="s">
        <v>1</v>
      </c>
      <c r="DQ30" s="186" t="s">
        <v>1</v>
      </c>
      <c r="DR30" s="186" t="s">
        <v>1</v>
      </c>
      <c r="DS30" s="198">
        <v>48</v>
      </c>
      <c r="DT30" s="212">
        <f t="shared" si="18"/>
        <v>36.604166666666664</v>
      </c>
    </row>
    <row r="31" spans="1:124" s="30" customFormat="1" ht="15" customHeight="1" x14ac:dyDescent="0.25">
      <c r="A31" s="186" t="s">
        <v>95</v>
      </c>
      <c r="B31" s="187">
        <v>4</v>
      </c>
      <c r="C31" s="188" t="s">
        <v>6</v>
      </c>
      <c r="D31" s="126">
        <v>1965.2</v>
      </c>
      <c r="E31" s="132">
        <v>67591</v>
      </c>
      <c r="F31" s="189">
        <v>0.12679836625823124</v>
      </c>
      <c r="G31" s="81">
        <v>34.393954813759414</v>
      </c>
      <c r="H31" s="112">
        <v>34411</v>
      </c>
      <c r="I31" s="190">
        <f t="shared" si="0"/>
        <v>50.910624195528989</v>
      </c>
      <c r="J31" s="112">
        <v>33180</v>
      </c>
      <c r="K31" s="82">
        <f t="shared" si="1"/>
        <v>49.089375804471011</v>
      </c>
      <c r="L31" s="83">
        <v>26.395526031572253</v>
      </c>
      <c r="M31" s="83">
        <v>50.974242132828337</v>
      </c>
      <c r="N31" s="83">
        <v>22.630231835599414</v>
      </c>
      <c r="O31" s="191">
        <v>11.551833824029826</v>
      </c>
      <c r="P31" s="52">
        <v>1.5</v>
      </c>
      <c r="Q31" s="192">
        <v>25</v>
      </c>
      <c r="R31" s="193">
        <v>4.8</v>
      </c>
      <c r="S31" s="194">
        <v>61106</v>
      </c>
      <c r="T31" s="195">
        <v>2.6</v>
      </c>
      <c r="U31" s="195" t="s">
        <v>260</v>
      </c>
      <c r="V31" s="196">
        <v>3416</v>
      </c>
      <c r="W31" s="197" t="s">
        <v>1</v>
      </c>
      <c r="X31" s="198">
        <v>743</v>
      </c>
      <c r="Y31" s="194">
        <v>283395005.88</v>
      </c>
      <c r="Z31" s="199">
        <v>79.041722745625847</v>
      </c>
      <c r="AA31" s="200">
        <v>-5.94</v>
      </c>
      <c r="AB31" s="200">
        <v>2.0274999999999999</v>
      </c>
      <c r="AC31" s="200">
        <v>40.21</v>
      </c>
      <c r="AD31" s="200">
        <v>59.731524207663711</v>
      </c>
      <c r="AE31" s="200">
        <v>7.28</v>
      </c>
      <c r="AF31" s="200">
        <v>11.8249</v>
      </c>
      <c r="AG31" s="52">
        <v>1.5814541530882495</v>
      </c>
      <c r="AH31" s="200">
        <v>12.108499999999999</v>
      </c>
      <c r="AI31" s="53">
        <v>118449000</v>
      </c>
      <c r="AJ31" s="133">
        <v>207393000</v>
      </c>
      <c r="AK31" s="56">
        <v>-15634000</v>
      </c>
      <c r="AL31" s="121">
        <v>37032000</v>
      </c>
      <c r="AM31" s="123">
        <f t="shared" si="16"/>
        <v>1343.2478508469658</v>
      </c>
      <c r="AN31" s="134">
        <v>27569</v>
      </c>
      <c r="AO31" s="121">
        <v>2748000</v>
      </c>
      <c r="AP31" s="123">
        <f t="shared" si="27"/>
        <v>3070.3910614525139</v>
      </c>
      <c r="AQ31" s="121">
        <v>895</v>
      </c>
      <c r="AR31" s="121">
        <v>6315000</v>
      </c>
      <c r="AS31" s="122">
        <f t="shared" si="17"/>
        <v>4009.5238095238096</v>
      </c>
      <c r="AT31" s="56">
        <v>1575</v>
      </c>
      <c r="AU31" s="124">
        <v>1528000</v>
      </c>
      <c r="AV31" s="123">
        <f>AU31/AW31</f>
        <v>305600</v>
      </c>
      <c r="AW31" s="201">
        <v>5</v>
      </c>
      <c r="AX31" s="202">
        <v>294.6275560338492</v>
      </c>
      <c r="AY31" s="203">
        <v>17.229496898690559</v>
      </c>
      <c r="AZ31" s="53">
        <v>52216000</v>
      </c>
      <c r="BA31" s="60">
        <v>44.520612183996249</v>
      </c>
      <c r="BB31" s="204">
        <v>3666000</v>
      </c>
      <c r="BC31" s="64">
        <v>3.1257194014579865</v>
      </c>
      <c r="BD31" s="125">
        <v>34598000</v>
      </c>
      <c r="BE31" s="59">
        <v>29.499083429253524</v>
      </c>
      <c r="BF31" s="121">
        <v>9474000</v>
      </c>
      <c r="BG31" s="64">
        <v>8.0777593042588567</v>
      </c>
      <c r="BH31" s="121">
        <v>8572000</v>
      </c>
      <c r="BI31" s="59">
        <v>7.3086925011723576</v>
      </c>
      <c r="BJ31" s="121">
        <v>3769000</v>
      </c>
      <c r="BK31" s="127">
        <v>3.2135396683292834</v>
      </c>
      <c r="BL31" s="121">
        <v>4990000</v>
      </c>
      <c r="BM31" s="127">
        <v>4.2545935115317386</v>
      </c>
      <c r="BN31" s="129">
        <v>0</v>
      </c>
      <c r="BO31" s="109">
        <v>0</v>
      </c>
      <c r="BP31" s="121">
        <v>0</v>
      </c>
      <c r="BQ31" s="130">
        <v>0</v>
      </c>
      <c r="BR31" s="205">
        <f t="shared" si="19"/>
        <v>772.52888698199467</v>
      </c>
      <c r="BS31" s="57">
        <f t="shared" si="20"/>
        <v>511.87288248435442</v>
      </c>
      <c r="BT31" s="57">
        <f t="shared" si="21"/>
        <v>0</v>
      </c>
      <c r="BU31" s="57">
        <f t="shared" si="22"/>
        <v>0</v>
      </c>
      <c r="BV31" s="57">
        <f t="shared" si="23"/>
        <v>140.16659022650944</v>
      </c>
      <c r="BW31" s="57">
        <f t="shared" si="24"/>
        <v>126.82161826278647</v>
      </c>
      <c r="BX31" s="57">
        <f t="shared" si="25"/>
        <v>54.237990264976105</v>
      </c>
      <c r="BY31" s="57">
        <f t="shared" si="26"/>
        <v>73.826397005518487</v>
      </c>
      <c r="BZ31" s="58"/>
      <c r="CA31" s="57">
        <v>55.761861786332503</v>
      </c>
      <c r="CB31" s="232" t="s">
        <v>1</v>
      </c>
      <c r="CC31" s="232" t="s">
        <v>1</v>
      </c>
      <c r="CD31" s="202">
        <v>631.50640211832126</v>
      </c>
      <c r="CE31" s="52">
        <v>35.722106413220345</v>
      </c>
      <c r="CF31" s="55">
        <v>7596.78</v>
      </c>
      <c r="CG31" s="52">
        <v>17.765267183605623</v>
      </c>
      <c r="CH31" s="56">
        <v>8015.2</v>
      </c>
      <c r="CI31" s="52">
        <v>18.743753212550029</v>
      </c>
      <c r="CJ31" s="55">
        <v>27150</v>
      </c>
      <c r="CK31" s="52">
        <v>63.490979603844352</v>
      </c>
      <c r="CL31" s="53">
        <v>47890</v>
      </c>
      <c r="CM31" s="206">
        <v>76.25391522238462</v>
      </c>
      <c r="CN31" s="141">
        <v>1095.4605999999999</v>
      </c>
      <c r="CO31" s="54">
        <f t="shared" si="15"/>
        <v>61.700986781268085</v>
      </c>
      <c r="CP31" s="170">
        <v>562.54</v>
      </c>
      <c r="CQ31" s="207">
        <v>3</v>
      </c>
      <c r="CR31" s="207">
        <v>19</v>
      </c>
      <c r="CS31" s="188">
        <v>2</v>
      </c>
      <c r="CT31" s="208">
        <v>2.5915779872301612</v>
      </c>
      <c r="CU31" s="121">
        <v>19226000</v>
      </c>
      <c r="CV31" s="121">
        <v>15628000</v>
      </c>
      <c r="CW31" s="52">
        <v>123.02</v>
      </c>
      <c r="CX31" s="200">
        <v>259.24</v>
      </c>
      <c r="CY31" s="200">
        <v>3.27</v>
      </c>
      <c r="CZ31" s="187" t="s">
        <v>0</v>
      </c>
      <c r="DA31" s="134">
        <v>6000</v>
      </c>
      <c r="DB31" s="134">
        <v>396000</v>
      </c>
      <c r="DC31" s="134">
        <v>0</v>
      </c>
      <c r="DD31" s="134">
        <v>9000</v>
      </c>
      <c r="DE31" s="136">
        <v>0</v>
      </c>
      <c r="DF31" s="135">
        <v>437000</v>
      </c>
      <c r="DG31" s="235" t="s">
        <v>268</v>
      </c>
      <c r="DH31" s="235" t="s">
        <v>268</v>
      </c>
      <c r="DI31" s="235" t="s">
        <v>268</v>
      </c>
      <c r="DJ31" s="210">
        <v>13</v>
      </c>
      <c r="DK31" s="211">
        <v>5199.3076923076924</v>
      </c>
      <c r="DL31" s="186">
        <v>46</v>
      </c>
      <c r="DM31" s="186">
        <v>54</v>
      </c>
      <c r="DN31" s="186">
        <v>7</v>
      </c>
      <c r="DO31" s="186">
        <v>7</v>
      </c>
      <c r="DP31" s="186">
        <v>8</v>
      </c>
      <c r="DQ31" s="186">
        <v>84</v>
      </c>
      <c r="DR31" s="186">
        <v>8</v>
      </c>
      <c r="DS31" s="198">
        <v>422</v>
      </c>
      <c r="DT31" s="212">
        <f t="shared" si="18"/>
        <v>160.16824644549763</v>
      </c>
    </row>
    <row r="32" spans="1:124" s="30" customFormat="1" ht="15" customHeight="1" x14ac:dyDescent="0.25">
      <c r="A32" s="186" t="s">
        <v>94</v>
      </c>
      <c r="B32" s="187">
        <v>4</v>
      </c>
      <c r="C32" s="188" t="s">
        <v>6</v>
      </c>
      <c r="D32" s="126">
        <v>10428.700000000001</v>
      </c>
      <c r="E32" s="132">
        <v>55323</v>
      </c>
      <c r="F32" s="189">
        <v>7.0864465177499905E-2</v>
      </c>
      <c r="G32" s="81">
        <v>5.3048798028517457</v>
      </c>
      <c r="H32" s="112">
        <v>28034</v>
      </c>
      <c r="I32" s="190">
        <f t="shared" si="0"/>
        <v>50.673318511288258</v>
      </c>
      <c r="J32" s="112">
        <v>27289</v>
      </c>
      <c r="K32" s="82">
        <f t="shared" si="1"/>
        <v>49.326681488711749</v>
      </c>
      <c r="L32" s="83">
        <v>22.236682754008278</v>
      </c>
      <c r="M32" s="83">
        <v>42.069302098584679</v>
      </c>
      <c r="N32" s="83">
        <v>35.694015147407043</v>
      </c>
      <c r="O32" s="191">
        <v>9.840391880411401</v>
      </c>
      <c r="P32" s="52">
        <v>4.5999999999999943</v>
      </c>
      <c r="Q32" s="192">
        <v>26</v>
      </c>
      <c r="R32" s="193">
        <v>4.0999999999999996</v>
      </c>
      <c r="S32" s="194">
        <v>48256</v>
      </c>
      <c r="T32" s="195">
        <v>2.2999999999999998</v>
      </c>
      <c r="U32" s="195" t="s">
        <v>260</v>
      </c>
      <c r="V32" s="196">
        <v>4282</v>
      </c>
      <c r="W32" s="197" t="s">
        <v>1</v>
      </c>
      <c r="X32" s="198">
        <v>598</v>
      </c>
      <c r="Y32" s="194">
        <v>165346184.91999999</v>
      </c>
      <c r="Z32" s="199">
        <v>116.53511705685619</v>
      </c>
      <c r="AA32" s="200">
        <v>-12.13</v>
      </c>
      <c r="AB32" s="200">
        <v>3.4794</v>
      </c>
      <c r="AC32" s="200">
        <v>55.58</v>
      </c>
      <c r="AD32" s="200">
        <v>44.4245838451438</v>
      </c>
      <c r="AE32" s="200">
        <v>7.32</v>
      </c>
      <c r="AF32" s="200">
        <v>3.3915999999999999</v>
      </c>
      <c r="AG32" s="52">
        <v>9.7009258549702881</v>
      </c>
      <c r="AH32" s="200">
        <v>20.057099999999998</v>
      </c>
      <c r="AI32" s="53">
        <v>181181000</v>
      </c>
      <c r="AJ32" s="133">
        <v>236090000</v>
      </c>
      <c r="AK32" s="56">
        <v>-24889000</v>
      </c>
      <c r="AL32" s="121">
        <v>31964000</v>
      </c>
      <c r="AM32" s="123">
        <f t="shared" si="16"/>
        <v>1339.5356633978711</v>
      </c>
      <c r="AN32" s="134">
        <v>23862</v>
      </c>
      <c r="AO32" s="121">
        <v>4207000</v>
      </c>
      <c r="AP32" s="123">
        <f t="shared" si="27"/>
        <v>1917.5022789425707</v>
      </c>
      <c r="AQ32" s="121">
        <v>2194</v>
      </c>
      <c r="AR32" s="121">
        <v>5031000</v>
      </c>
      <c r="AS32" s="122">
        <f t="shared" si="17"/>
        <v>3305.5190538764782</v>
      </c>
      <c r="AT32" s="56">
        <v>1522</v>
      </c>
      <c r="AU32" s="124">
        <v>0</v>
      </c>
      <c r="AV32" s="123">
        <v>0</v>
      </c>
      <c r="AW32" s="66">
        <v>0</v>
      </c>
      <c r="AX32" s="202">
        <v>266.23666620552399</v>
      </c>
      <c r="AY32" s="203">
        <v>23.438940574972762</v>
      </c>
      <c r="AZ32" s="53">
        <v>12045000</v>
      </c>
      <c r="BA32" s="60">
        <v>6.6480480845121734</v>
      </c>
      <c r="BB32" s="204">
        <v>5214000</v>
      </c>
      <c r="BC32" s="64">
        <v>2.8777851982271874</v>
      </c>
      <c r="BD32" s="125">
        <v>22087000</v>
      </c>
      <c r="BE32" s="59">
        <v>12.190571859080146</v>
      </c>
      <c r="BF32" s="121">
        <v>4440000</v>
      </c>
      <c r="BG32" s="64">
        <v>2.450588085947202</v>
      </c>
      <c r="BH32" s="121">
        <v>11562000</v>
      </c>
      <c r="BI32" s="59">
        <v>6.3814638400273767</v>
      </c>
      <c r="BJ32" s="121">
        <v>65637000</v>
      </c>
      <c r="BK32" s="127">
        <v>36.227308602999209</v>
      </c>
      <c r="BL32" s="121">
        <v>9221000</v>
      </c>
      <c r="BM32" s="127">
        <v>5.0893857523691777</v>
      </c>
      <c r="BN32" s="129">
        <v>28259000</v>
      </c>
      <c r="BO32" s="109">
        <v>15.597110072248194</v>
      </c>
      <c r="BP32" s="121">
        <v>22716000</v>
      </c>
      <c r="BQ32" s="130">
        <v>12.537738504589333</v>
      </c>
      <c r="BR32" s="205">
        <f t="shared" si="19"/>
        <v>217.72138170381217</v>
      </c>
      <c r="BS32" s="57">
        <f t="shared" si="20"/>
        <v>399.23720694828552</v>
      </c>
      <c r="BT32" s="57">
        <f t="shared" si="21"/>
        <v>510.80020967771088</v>
      </c>
      <c r="BU32" s="57">
        <f t="shared" si="22"/>
        <v>410.60680006507238</v>
      </c>
      <c r="BV32" s="57">
        <f t="shared" si="23"/>
        <v>80.2559514126132</v>
      </c>
      <c r="BW32" s="57">
        <f t="shared" si="24"/>
        <v>208.99083563798058</v>
      </c>
      <c r="BX32" s="57">
        <f t="shared" si="25"/>
        <v>94.246515915622794</v>
      </c>
      <c r="BY32" s="57">
        <f t="shared" si="26"/>
        <v>166.67570449903295</v>
      </c>
      <c r="BZ32" s="58"/>
      <c r="CA32" s="57">
        <v>1186.4324060517326</v>
      </c>
      <c r="CB32" s="232">
        <v>554.75</v>
      </c>
      <c r="CC32" s="232">
        <v>1218</v>
      </c>
      <c r="CD32" s="202">
        <v>368.61956248428464</v>
      </c>
      <c r="CE32" s="52">
        <v>61.725528653057474</v>
      </c>
      <c r="CF32" s="55">
        <v>7978.63</v>
      </c>
      <c r="CG32" s="52">
        <v>26.631270145859609</v>
      </c>
      <c r="CH32" s="56">
        <v>10806</v>
      </c>
      <c r="CI32" s="52">
        <v>36.068536226916024</v>
      </c>
      <c r="CJ32" s="55">
        <v>11175</v>
      </c>
      <c r="CK32" s="52">
        <v>37.300193627224367</v>
      </c>
      <c r="CL32" s="53">
        <v>40466</v>
      </c>
      <c r="CM32" s="206">
        <v>51.223249147432412</v>
      </c>
      <c r="CN32" s="141">
        <v>2836</v>
      </c>
      <c r="CO32" s="54">
        <f t="shared" si="15"/>
        <v>19.5074047954866</v>
      </c>
      <c r="CP32" s="170">
        <v>650</v>
      </c>
      <c r="CQ32" s="207">
        <v>6</v>
      </c>
      <c r="CR32" s="207">
        <v>27</v>
      </c>
      <c r="CS32" s="188">
        <v>4</v>
      </c>
      <c r="CT32" s="208">
        <v>5.2795163063393185</v>
      </c>
      <c r="CU32" s="121">
        <v>21769000</v>
      </c>
      <c r="CV32" s="121">
        <v>33123000</v>
      </c>
      <c r="CW32" s="52">
        <v>65.72</v>
      </c>
      <c r="CX32" s="200">
        <v>180.94</v>
      </c>
      <c r="CY32" s="200">
        <v>36.54</v>
      </c>
      <c r="CZ32" s="187" t="s">
        <v>0</v>
      </c>
      <c r="DA32" s="134">
        <v>50000</v>
      </c>
      <c r="DB32" s="134">
        <v>291000</v>
      </c>
      <c r="DC32" s="134">
        <v>0</v>
      </c>
      <c r="DD32" s="134">
        <v>16000</v>
      </c>
      <c r="DE32" s="136">
        <v>0</v>
      </c>
      <c r="DF32" s="135">
        <v>363866</v>
      </c>
      <c r="DG32" s="235" t="s">
        <v>268</v>
      </c>
      <c r="DH32" s="235" t="s">
        <v>268</v>
      </c>
      <c r="DI32" s="235" t="s">
        <v>268</v>
      </c>
      <c r="DJ32" s="210">
        <v>9</v>
      </c>
      <c r="DK32" s="211">
        <v>6147</v>
      </c>
      <c r="DL32" s="186">
        <v>44</v>
      </c>
      <c r="DM32" s="186">
        <v>56</v>
      </c>
      <c r="DN32" s="186">
        <v>0</v>
      </c>
      <c r="DO32" s="186">
        <v>0</v>
      </c>
      <c r="DP32" s="186">
        <v>0</v>
      </c>
      <c r="DQ32" s="186">
        <v>44</v>
      </c>
      <c r="DR32" s="186">
        <v>56</v>
      </c>
      <c r="DS32" s="198">
        <v>483</v>
      </c>
      <c r="DT32" s="212">
        <f t="shared" si="18"/>
        <v>114.54037267080746</v>
      </c>
    </row>
    <row r="33" spans="1:124" s="30" customFormat="1" ht="15" customHeight="1" x14ac:dyDescent="0.25">
      <c r="A33" s="186" t="s">
        <v>93</v>
      </c>
      <c r="B33" s="187">
        <v>10</v>
      </c>
      <c r="C33" s="188" t="s">
        <v>2</v>
      </c>
      <c r="D33" s="126">
        <v>45575.4</v>
      </c>
      <c r="E33" s="132">
        <v>4078</v>
      </c>
      <c r="F33" s="189">
        <v>-0.12451696006869901</v>
      </c>
      <c r="G33" s="81">
        <v>8.9478095639314192E-2</v>
      </c>
      <c r="H33" s="112">
        <v>2077</v>
      </c>
      <c r="I33" s="190">
        <f t="shared" si="0"/>
        <v>50.931829328102005</v>
      </c>
      <c r="J33" s="112">
        <v>2001</v>
      </c>
      <c r="K33" s="82">
        <f t="shared" si="1"/>
        <v>49.068170671897988</v>
      </c>
      <c r="L33" s="83">
        <v>27.954879843060326</v>
      </c>
      <c r="M33" s="83">
        <v>48.258950465914666</v>
      </c>
      <c r="N33" s="83">
        <v>23.786169691025012</v>
      </c>
      <c r="O33" s="191">
        <v>19.54389406571849</v>
      </c>
      <c r="P33" s="52">
        <v>0</v>
      </c>
      <c r="Q33" s="192">
        <v>45</v>
      </c>
      <c r="R33" s="193">
        <v>1.3</v>
      </c>
      <c r="S33" s="194">
        <v>65391</v>
      </c>
      <c r="T33" s="195">
        <v>2.4</v>
      </c>
      <c r="U33" s="195" t="s">
        <v>253</v>
      </c>
      <c r="V33" s="196">
        <v>465</v>
      </c>
      <c r="W33" s="197" t="s">
        <v>1</v>
      </c>
      <c r="X33" s="198">
        <v>38</v>
      </c>
      <c r="Y33" s="194">
        <v>55344953.420000002</v>
      </c>
      <c r="Z33" s="199">
        <v>42.263157894736842</v>
      </c>
      <c r="AA33" s="200">
        <v>-3.33</v>
      </c>
      <c r="AB33" s="200">
        <v>2.6118000000000001</v>
      </c>
      <c r="AC33" s="200">
        <v>44.75</v>
      </c>
      <c r="AD33" s="200">
        <v>55.251110902280878</v>
      </c>
      <c r="AE33" s="200">
        <v>14.31</v>
      </c>
      <c r="AF33" s="200">
        <v>19.771799999999999</v>
      </c>
      <c r="AG33" s="52">
        <v>0.94807467911318566</v>
      </c>
      <c r="AH33" s="200">
        <v>5.6226000000000003</v>
      </c>
      <c r="AI33" s="53">
        <v>50121000</v>
      </c>
      <c r="AJ33" s="133">
        <v>74489000</v>
      </c>
      <c r="AK33" s="56">
        <v>-2125000</v>
      </c>
      <c r="AL33" s="121">
        <v>1250000</v>
      </c>
      <c r="AM33" s="123">
        <f t="shared" si="16"/>
        <v>616.67488899852003</v>
      </c>
      <c r="AN33" s="134">
        <v>2027</v>
      </c>
      <c r="AO33" s="121">
        <v>816000</v>
      </c>
      <c r="AP33" s="123">
        <f t="shared" si="27"/>
        <v>1858.7699316628702</v>
      </c>
      <c r="AQ33" s="121">
        <v>439</v>
      </c>
      <c r="AR33" s="121">
        <v>492000</v>
      </c>
      <c r="AS33" s="122">
        <f t="shared" si="17"/>
        <v>1202.9339853300733</v>
      </c>
      <c r="AT33" s="56">
        <v>409</v>
      </c>
      <c r="AU33" s="124">
        <v>1879000</v>
      </c>
      <c r="AV33" s="123">
        <f>AU33/AW33</f>
        <v>69592.592592592599</v>
      </c>
      <c r="AW33" s="201">
        <v>27</v>
      </c>
      <c r="AX33" s="202">
        <v>123.85515250260688</v>
      </c>
      <c r="AY33" s="203">
        <v>13.369511593487912</v>
      </c>
      <c r="AZ33" s="53">
        <v>4692000</v>
      </c>
      <c r="BA33" s="60">
        <v>9.3613455437840436</v>
      </c>
      <c r="BB33" s="204">
        <v>1516000</v>
      </c>
      <c r="BC33" s="64">
        <v>3.0246802737375553</v>
      </c>
      <c r="BD33" s="125">
        <v>1730000</v>
      </c>
      <c r="BE33" s="59">
        <v>3.4516470142255744</v>
      </c>
      <c r="BF33" s="121">
        <v>13502000</v>
      </c>
      <c r="BG33" s="64">
        <v>26.938808084435667</v>
      </c>
      <c r="BH33" s="121">
        <v>3051000</v>
      </c>
      <c r="BI33" s="59">
        <v>6.0872688094810554</v>
      </c>
      <c r="BJ33" s="121">
        <v>7747000</v>
      </c>
      <c r="BK33" s="127">
        <v>15.456595040003194</v>
      </c>
      <c r="BL33" s="121">
        <v>11863000</v>
      </c>
      <c r="BM33" s="127">
        <v>23.668721693501727</v>
      </c>
      <c r="BN33" s="129">
        <v>4668000</v>
      </c>
      <c r="BO33" s="109">
        <v>9.3134614233554789</v>
      </c>
      <c r="BP33" s="121">
        <v>1352000</v>
      </c>
      <c r="BQ33" s="130">
        <v>2.6974721174757086</v>
      </c>
      <c r="BR33" s="205">
        <f t="shared" si="19"/>
        <v>1150.564001961746</v>
      </c>
      <c r="BS33" s="57">
        <f t="shared" si="20"/>
        <v>424.22756253065228</v>
      </c>
      <c r="BT33" s="57">
        <f t="shared" si="21"/>
        <v>1144.678764100049</v>
      </c>
      <c r="BU33" s="57">
        <f t="shared" si="22"/>
        <v>331.53506620892597</v>
      </c>
      <c r="BV33" s="57">
        <f t="shared" si="23"/>
        <v>3310.9367336929868</v>
      </c>
      <c r="BW33" s="57">
        <f t="shared" si="24"/>
        <v>748.16086316821975</v>
      </c>
      <c r="BX33" s="57">
        <f t="shared" si="25"/>
        <v>371.75085826385481</v>
      </c>
      <c r="BY33" s="57">
        <f t="shared" si="26"/>
        <v>2909.0240313879353</v>
      </c>
      <c r="BZ33" s="58"/>
      <c r="CA33" s="57">
        <v>1899.7057381069151</v>
      </c>
      <c r="CB33" s="232">
        <v>1074.79</v>
      </c>
      <c r="CC33" s="232">
        <v>625</v>
      </c>
      <c r="CD33" s="202">
        <v>395.16526887025162</v>
      </c>
      <c r="CE33" s="52">
        <v>4.0811671029905385</v>
      </c>
      <c r="CF33" s="55">
        <v>37.57</v>
      </c>
      <c r="CG33" s="52">
        <v>4.0811671029905385</v>
      </c>
      <c r="CH33" s="56">
        <v>0</v>
      </c>
      <c r="CI33" s="52">
        <v>0</v>
      </c>
      <c r="CJ33" s="55">
        <v>883</v>
      </c>
      <c r="CK33" s="52">
        <v>95.918832897009452</v>
      </c>
      <c r="CL33" s="53">
        <v>5698</v>
      </c>
      <c r="CM33" s="206">
        <v>39.241839241839244</v>
      </c>
      <c r="CN33" s="141">
        <v>2324.98</v>
      </c>
      <c r="CO33" s="54">
        <f t="shared" si="15"/>
        <v>1.7539935827404967</v>
      </c>
      <c r="CP33" s="170">
        <v>121</v>
      </c>
      <c r="CQ33" s="207">
        <v>1</v>
      </c>
      <c r="CR33" s="207">
        <v>4</v>
      </c>
      <c r="CS33" s="188">
        <v>1</v>
      </c>
      <c r="CT33" s="208">
        <v>3.8245310957551828</v>
      </c>
      <c r="CU33" s="121">
        <v>8894000</v>
      </c>
      <c r="CV33" s="121">
        <v>8730000</v>
      </c>
      <c r="CW33" s="52">
        <v>101.88</v>
      </c>
      <c r="CX33" s="200">
        <v>23.61</v>
      </c>
      <c r="CY33" s="200">
        <v>6.27</v>
      </c>
      <c r="CZ33" s="187" t="s">
        <v>0</v>
      </c>
      <c r="DA33" s="134">
        <v>14000</v>
      </c>
      <c r="DB33" s="134">
        <v>157000</v>
      </c>
      <c r="DC33" s="134">
        <v>0</v>
      </c>
      <c r="DD33" s="134">
        <v>14000</v>
      </c>
      <c r="DE33" s="136">
        <v>0</v>
      </c>
      <c r="DF33" s="135">
        <v>398916</v>
      </c>
      <c r="DG33" s="235" t="s">
        <v>268</v>
      </c>
      <c r="DH33" s="235" t="s">
        <v>268</v>
      </c>
      <c r="DI33" s="235" t="s">
        <v>268</v>
      </c>
      <c r="DJ33" s="210">
        <v>12</v>
      </c>
      <c r="DK33" s="211">
        <v>339.83333333333331</v>
      </c>
      <c r="DL33" s="186">
        <v>25</v>
      </c>
      <c r="DM33" s="186">
        <v>75</v>
      </c>
      <c r="DN33" s="186">
        <v>8</v>
      </c>
      <c r="DO33" s="186">
        <v>0</v>
      </c>
      <c r="DP33" s="186">
        <v>0</v>
      </c>
      <c r="DQ33" s="186">
        <v>41</v>
      </c>
      <c r="DR33" s="186">
        <v>59</v>
      </c>
      <c r="DS33" s="198">
        <v>138</v>
      </c>
      <c r="DT33" s="212">
        <f t="shared" si="18"/>
        <v>29.55072463768116</v>
      </c>
    </row>
    <row r="34" spans="1:124" s="30" customFormat="1" ht="15" customHeight="1" x14ac:dyDescent="0.25">
      <c r="A34" s="186" t="s">
        <v>92</v>
      </c>
      <c r="B34" s="187">
        <v>5</v>
      </c>
      <c r="C34" s="188" t="s">
        <v>6</v>
      </c>
      <c r="D34" s="126">
        <v>1173.7</v>
      </c>
      <c r="E34" s="132">
        <v>80489</v>
      </c>
      <c r="F34" s="189">
        <v>4.1564760536770322E-2</v>
      </c>
      <c r="G34" s="81">
        <v>68.577149186333813</v>
      </c>
      <c r="H34" s="112">
        <v>39304</v>
      </c>
      <c r="I34" s="190">
        <f t="shared" si="0"/>
        <v>48.831517350196926</v>
      </c>
      <c r="J34" s="112">
        <v>41185</v>
      </c>
      <c r="K34" s="82">
        <f t="shared" si="1"/>
        <v>51.168482649803082</v>
      </c>
      <c r="L34" s="83">
        <v>24.112611661220786</v>
      </c>
      <c r="M34" s="83">
        <v>45.939196660413224</v>
      </c>
      <c r="N34" s="83">
        <v>29.948191678365987</v>
      </c>
      <c r="O34" s="191">
        <v>6.9015641888953771</v>
      </c>
      <c r="P34" s="52">
        <v>5.0999999999999943</v>
      </c>
      <c r="Q34" s="192">
        <v>56</v>
      </c>
      <c r="R34" s="193">
        <v>3.1</v>
      </c>
      <c r="S34" s="194">
        <v>53213</v>
      </c>
      <c r="T34" s="195">
        <v>2.4</v>
      </c>
      <c r="U34" s="195" t="s">
        <v>260</v>
      </c>
      <c r="V34" s="196">
        <v>6600</v>
      </c>
      <c r="W34" s="197" t="s">
        <v>1</v>
      </c>
      <c r="X34" s="198">
        <v>722</v>
      </c>
      <c r="Y34" s="194">
        <v>258458692.46000001</v>
      </c>
      <c r="Z34" s="199">
        <v>95.295013850415515</v>
      </c>
      <c r="AA34" s="200">
        <v>10.46</v>
      </c>
      <c r="AB34" s="200">
        <v>12.668200000000001</v>
      </c>
      <c r="AC34" s="200">
        <v>72.42</v>
      </c>
      <c r="AD34" s="200">
        <v>27.451552586924333</v>
      </c>
      <c r="AE34" s="200">
        <v>6.6</v>
      </c>
      <c r="AF34" s="200">
        <v>3.6648999999999998</v>
      </c>
      <c r="AG34" s="52">
        <v>11.272514039988939</v>
      </c>
      <c r="AH34" s="200">
        <v>15.0326</v>
      </c>
      <c r="AI34" s="53">
        <v>204321000</v>
      </c>
      <c r="AJ34" s="133">
        <v>277569000</v>
      </c>
      <c r="AK34" s="56">
        <v>18980000</v>
      </c>
      <c r="AL34" s="121">
        <v>43292000</v>
      </c>
      <c r="AM34" s="123">
        <f t="shared" si="16"/>
        <v>1371.2150006334728</v>
      </c>
      <c r="AN34" s="134">
        <v>31572</v>
      </c>
      <c r="AO34" s="121">
        <v>894000</v>
      </c>
      <c r="AP34" s="123">
        <f t="shared" si="27"/>
        <v>2207.4074074074074</v>
      </c>
      <c r="AQ34" s="121">
        <v>405</v>
      </c>
      <c r="AR34" s="121">
        <v>7502000</v>
      </c>
      <c r="AS34" s="122">
        <f t="shared" si="17"/>
        <v>473.34216669821438</v>
      </c>
      <c r="AT34" s="56">
        <v>15849</v>
      </c>
      <c r="AU34" s="124">
        <v>0</v>
      </c>
      <c r="AV34" s="123">
        <v>0</v>
      </c>
      <c r="AW34" s="66">
        <v>0</v>
      </c>
      <c r="AX34" s="202">
        <v>295.96889765516175</v>
      </c>
      <c r="AY34" s="203">
        <v>18.915494742176612</v>
      </c>
      <c r="AZ34" s="53">
        <v>50234000</v>
      </c>
      <c r="BA34" s="60">
        <v>24.585823287865662</v>
      </c>
      <c r="BB34" s="204">
        <v>4426000</v>
      </c>
      <c r="BC34" s="64">
        <v>2.1661992648822195</v>
      </c>
      <c r="BD34" s="125">
        <v>32937000</v>
      </c>
      <c r="BE34" s="59">
        <v>16.120222590923106</v>
      </c>
      <c r="BF34" s="121">
        <v>4782000</v>
      </c>
      <c r="BG34" s="64">
        <v>2.340434903901214</v>
      </c>
      <c r="BH34" s="121">
        <v>24460000</v>
      </c>
      <c r="BI34" s="59">
        <v>11.971358793271373</v>
      </c>
      <c r="BJ34" s="121">
        <v>25138000</v>
      </c>
      <c r="BK34" s="127">
        <v>12.303189588931144</v>
      </c>
      <c r="BL34" s="121">
        <v>19676000</v>
      </c>
      <c r="BM34" s="127">
        <v>9.6299450374655571</v>
      </c>
      <c r="BN34" s="129">
        <v>18012000</v>
      </c>
      <c r="BO34" s="109">
        <v>8.8155402528374456</v>
      </c>
      <c r="BP34" s="121">
        <v>24656000</v>
      </c>
      <c r="BQ34" s="130">
        <v>12.067286279922278</v>
      </c>
      <c r="BR34" s="205">
        <f t="shared" si="19"/>
        <v>624.11012684963168</v>
      </c>
      <c r="BS34" s="57">
        <f t="shared" si="20"/>
        <v>409.21119656102076</v>
      </c>
      <c r="BT34" s="57">
        <f t="shared" si="21"/>
        <v>223.78213171986235</v>
      </c>
      <c r="BU34" s="57">
        <f t="shared" si="22"/>
        <v>306.32757271179912</v>
      </c>
      <c r="BV34" s="57">
        <f t="shared" si="23"/>
        <v>59.411845096845532</v>
      </c>
      <c r="BW34" s="57">
        <f t="shared" si="24"/>
        <v>303.89245735442108</v>
      </c>
      <c r="BX34" s="57">
        <f t="shared" si="25"/>
        <v>54.988880468138504</v>
      </c>
      <c r="BY34" s="57">
        <f t="shared" si="26"/>
        <v>244.45576414168394</v>
      </c>
      <c r="BZ34" s="58"/>
      <c r="CA34" s="57">
        <v>312.31596864167773</v>
      </c>
      <c r="CB34" s="232">
        <v>638.03</v>
      </c>
      <c r="CC34" s="232">
        <v>996</v>
      </c>
      <c r="CD34" s="202">
        <v>723.83757760040544</v>
      </c>
      <c r="CE34" s="52">
        <v>48.899606923079794</v>
      </c>
      <c r="CF34" s="55">
        <v>10855.52</v>
      </c>
      <c r="CG34" s="52">
        <v>21.355559625584448</v>
      </c>
      <c r="CH34" s="56">
        <v>14702.99</v>
      </c>
      <c r="CI34" s="52">
        <v>28.924508417779325</v>
      </c>
      <c r="CJ34" s="55">
        <v>25273.78</v>
      </c>
      <c r="CK34" s="52">
        <v>49.719931956636223</v>
      </c>
      <c r="CL34" s="53">
        <v>49438</v>
      </c>
      <c r="CM34" s="206">
        <v>65.694405113475469</v>
      </c>
      <c r="CN34" s="141">
        <v>916.9754999999999</v>
      </c>
      <c r="CO34" s="54">
        <f t="shared" si="15"/>
        <v>87.776609080613397</v>
      </c>
      <c r="CP34" s="170">
        <v>1622.1</v>
      </c>
      <c r="CQ34" s="207">
        <v>5</v>
      </c>
      <c r="CR34" s="207">
        <v>13</v>
      </c>
      <c r="CS34" s="188">
        <v>3</v>
      </c>
      <c r="CT34" s="208">
        <v>3.8252719917585871</v>
      </c>
      <c r="CU34" s="121">
        <v>20683000</v>
      </c>
      <c r="CV34" s="121">
        <v>21744000</v>
      </c>
      <c r="CW34" s="52">
        <v>95.12</v>
      </c>
      <c r="CX34" s="200">
        <v>44.54</v>
      </c>
      <c r="CY34" s="200">
        <v>2.85</v>
      </c>
      <c r="CZ34" s="187" t="s">
        <v>0</v>
      </c>
      <c r="DA34" s="134">
        <v>43000</v>
      </c>
      <c r="DB34" s="134">
        <v>297000</v>
      </c>
      <c r="DC34" s="134">
        <v>0</v>
      </c>
      <c r="DD34" s="134">
        <v>16000</v>
      </c>
      <c r="DE34" s="136">
        <v>18000</v>
      </c>
      <c r="DF34" s="135">
        <v>365000</v>
      </c>
      <c r="DG34" s="235" t="s">
        <v>268</v>
      </c>
      <c r="DH34" s="235" t="s">
        <v>268</v>
      </c>
      <c r="DI34" s="235" t="s">
        <v>268</v>
      </c>
      <c r="DJ34" s="210">
        <v>9</v>
      </c>
      <c r="DK34" s="211">
        <v>8943.2222222222226</v>
      </c>
      <c r="DL34" s="186">
        <v>33</v>
      </c>
      <c r="DM34" s="186">
        <v>67</v>
      </c>
      <c r="DN34" s="186">
        <v>0</v>
      </c>
      <c r="DO34" s="186">
        <v>0</v>
      </c>
      <c r="DP34" s="186">
        <v>0</v>
      </c>
      <c r="DQ34" s="186">
        <v>66</v>
      </c>
      <c r="DR34" s="186">
        <v>44</v>
      </c>
      <c r="DS34" s="198">
        <v>547</v>
      </c>
      <c r="DT34" s="212">
        <f t="shared" si="18"/>
        <v>147.14625228519196</v>
      </c>
    </row>
    <row r="35" spans="1:124" s="30" customFormat="1" ht="15" customHeight="1" x14ac:dyDescent="0.25">
      <c r="A35" s="186" t="s">
        <v>91</v>
      </c>
      <c r="B35" s="187">
        <v>9</v>
      </c>
      <c r="C35" s="188" t="s">
        <v>13</v>
      </c>
      <c r="D35" s="126">
        <v>2430.9</v>
      </c>
      <c r="E35" s="132">
        <v>4549</v>
      </c>
      <c r="F35" s="189">
        <v>4.7915226906242801E-2</v>
      </c>
      <c r="G35" s="81">
        <v>1.8713233781726932</v>
      </c>
      <c r="H35" s="112">
        <v>2306</v>
      </c>
      <c r="I35" s="190">
        <f t="shared" si="0"/>
        <v>50.692459881292592</v>
      </c>
      <c r="J35" s="112">
        <v>2243</v>
      </c>
      <c r="K35" s="82">
        <f t="shared" si="1"/>
        <v>49.307540118707408</v>
      </c>
      <c r="L35" s="83">
        <v>27.588480984831833</v>
      </c>
      <c r="M35" s="83">
        <v>42.756649813145749</v>
      </c>
      <c r="N35" s="83">
        <v>29.654869202022422</v>
      </c>
      <c r="O35" s="191">
        <v>6.6388217190591332</v>
      </c>
      <c r="P35" s="52">
        <v>2.5</v>
      </c>
      <c r="Q35" s="192">
        <v>71</v>
      </c>
      <c r="R35" s="193">
        <v>1.4</v>
      </c>
      <c r="S35" s="194">
        <v>48558</v>
      </c>
      <c r="T35" s="195">
        <v>2.5</v>
      </c>
      <c r="U35" s="195" t="s">
        <v>262</v>
      </c>
      <c r="V35" s="196">
        <v>446</v>
      </c>
      <c r="W35" s="197" t="s">
        <v>1</v>
      </c>
      <c r="X35" s="198">
        <v>71</v>
      </c>
      <c r="Y35" s="194">
        <v>18733492</v>
      </c>
      <c r="Z35" s="199">
        <v>34.633802816901408</v>
      </c>
      <c r="AA35" s="200">
        <v>11.54</v>
      </c>
      <c r="AB35" s="200">
        <v>10.524699999999999</v>
      </c>
      <c r="AC35" s="200">
        <v>41.67</v>
      </c>
      <c r="AD35" s="200">
        <v>58.333333333333336</v>
      </c>
      <c r="AE35" s="200">
        <v>5.08</v>
      </c>
      <c r="AF35" s="200">
        <v>150.92160000000001</v>
      </c>
      <c r="AG35" s="52">
        <v>0.27896291434197573</v>
      </c>
      <c r="AH35" s="200">
        <v>20.435300000000002</v>
      </c>
      <c r="AI35" s="53">
        <v>22490000</v>
      </c>
      <c r="AJ35" s="133">
        <v>32820000</v>
      </c>
      <c r="AK35" s="56">
        <v>2822000</v>
      </c>
      <c r="AL35" s="121">
        <v>790000</v>
      </c>
      <c r="AM35" s="123">
        <f t="shared" si="16"/>
        <v>418.65394806571277</v>
      </c>
      <c r="AN35" s="134">
        <v>1887</v>
      </c>
      <c r="AO35" s="121">
        <v>1834000</v>
      </c>
      <c r="AP35" s="123">
        <f t="shared" si="27"/>
        <v>2125.1448435689454</v>
      </c>
      <c r="AQ35" s="121">
        <v>863</v>
      </c>
      <c r="AR35" s="121">
        <v>104000</v>
      </c>
      <c r="AS35" s="122">
        <f t="shared" si="17"/>
        <v>456.14035087719299</v>
      </c>
      <c r="AT35" s="56">
        <v>228</v>
      </c>
      <c r="AU35" s="124">
        <v>0</v>
      </c>
      <c r="AV35" s="123">
        <v>0</v>
      </c>
      <c r="AW35" s="66">
        <v>0</v>
      </c>
      <c r="AX35" s="202">
        <v>736.17530425219945</v>
      </c>
      <c r="AY35" s="203">
        <v>21.515633280339163</v>
      </c>
      <c r="AZ35" s="53">
        <v>960000</v>
      </c>
      <c r="BA35" s="60">
        <v>4.2685638061360605</v>
      </c>
      <c r="BB35" s="204">
        <v>934000</v>
      </c>
      <c r="BC35" s="64">
        <v>4.1529568697198753</v>
      </c>
      <c r="BD35" s="125">
        <v>1352000</v>
      </c>
      <c r="BE35" s="59">
        <v>6.0115606936416182</v>
      </c>
      <c r="BF35" s="121">
        <v>4374000</v>
      </c>
      <c r="BG35" s="64">
        <v>19.448643841707426</v>
      </c>
      <c r="BH35" s="121">
        <v>2416000</v>
      </c>
      <c r="BI35" s="59">
        <v>10.742552245442418</v>
      </c>
      <c r="BJ35" s="121">
        <v>5944000</v>
      </c>
      <c r="BK35" s="127">
        <v>26.429524232992442</v>
      </c>
      <c r="BL35" s="121">
        <v>5641000</v>
      </c>
      <c r="BM35" s="127">
        <v>25.08225878168075</v>
      </c>
      <c r="BN35" s="129">
        <v>0</v>
      </c>
      <c r="BO35" s="120">
        <v>0</v>
      </c>
      <c r="BP35" s="121">
        <v>869000</v>
      </c>
      <c r="BQ35" s="130">
        <v>3.8639395286794129</v>
      </c>
      <c r="BR35" s="205">
        <f t="shared" si="19"/>
        <v>211.03539239393274</v>
      </c>
      <c r="BS35" s="57">
        <f t="shared" si="20"/>
        <v>297.20817762145526</v>
      </c>
      <c r="BT35" s="57">
        <f t="shared" si="21"/>
        <v>0</v>
      </c>
      <c r="BU35" s="57">
        <f t="shared" si="22"/>
        <v>191.03099582325785</v>
      </c>
      <c r="BV35" s="57">
        <f t="shared" si="23"/>
        <v>961.53000659485599</v>
      </c>
      <c r="BW35" s="57">
        <f t="shared" si="24"/>
        <v>531.10573752473067</v>
      </c>
      <c r="BX35" s="57">
        <f t="shared" si="25"/>
        <v>205.31985051659706</v>
      </c>
      <c r="BY35" s="57">
        <f t="shared" si="26"/>
        <v>1240.0527588480984</v>
      </c>
      <c r="BZ35" s="58"/>
      <c r="CA35" s="57">
        <v>1306.6608045724336</v>
      </c>
      <c r="CB35" s="232" t="s">
        <v>1</v>
      </c>
      <c r="CC35" s="232">
        <v>255</v>
      </c>
      <c r="CD35" s="202">
        <v>430.84260731319557</v>
      </c>
      <c r="CE35" s="52">
        <v>62.65229724702381</v>
      </c>
      <c r="CF35" s="55">
        <v>1444.64</v>
      </c>
      <c r="CG35" s="52">
        <v>41.987537202380956</v>
      </c>
      <c r="CH35" s="56">
        <v>768</v>
      </c>
      <c r="CI35" s="52">
        <v>22.321428571428569</v>
      </c>
      <c r="CJ35" s="55">
        <v>1228</v>
      </c>
      <c r="CK35" s="52">
        <v>35.691034226190474</v>
      </c>
      <c r="CL35" s="53">
        <v>5528</v>
      </c>
      <c r="CM35" s="206">
        <v>41.895803183791607</v>
      </c>
      <c r="CN35" s="141">
        <v>1399.74</v>
      </c>
      <c r="CO35" s="54">
        <f t="shared" si="15"/>
        <v>3.2498892651492421</v>
      </c>
      <c r="CP35" s="170">
        <v>13</v>
      </c>
      <c r="CQ35" s="207">
        <v>3</v>
      </c>
      <c r="CR35" s="207">
        <v>7</v>
      </c>
      <c r="CS35" s="188">
        <v>1</v>
      </c>
      <c r="CT35" s="208">
        <v>3.9979834192247368</v>
      </c>
      <c r="CU35" s="121">
        <v>5361000</v>
      </c>
      <c r="CV35" s="121">
        <v>5558000</v>
      </c>
      <c r="CW35" s="52">
        <v>96.46</v>
      </c>
      <c r="CX35" s="200">
        <v>135.15</v>
      </c>
      <c r="CY35" s="200">
        <v>0</v>
      </c>
      <c r="CZ35" s="187" t="s">
        <v>0</v>
      </c>
      <c r="DA35" s="134">
        <v>9000</v>
      </c>
      <c r="DB35" s="134">
        <v>104000</v>
      </c>
      <c r="DC35" s="134">
        <v>0</v>
      </c>
      <c r="DD35" s="134">
        <v>0</v>
      </c>
      <c r="DE35" s="136">
        <v>0</v>
      </c>
      <c r="DF35" s="135">
        <v>287834</v>
      </c>
      <c r="DG35" s="209">
        <v>0</v>
      </c>
      <c r="DH35" s="198">
        <v>0</v>
      </c>
      <c r="DI35" s="209">
        <v>0</v>
      </c>
      <c r="DJ35" s="210">
        <v>9</v>
      </c>
      <c r="DK35" s="211">
        <v>505.44444444444446</v>
      </c>
      <c r="DL35" s="186">
        <v>33</v>
      </c>
      <c r="DM35" s="186">
        <v>67</v>
      </c>
      <c r="DN35" s="186">
        <v>0</v>
      </c>
      <c r="DO35" s="186">
        <v>0</v>
      </c>
      <c r="DP35" s="186">
        <v>0</v>
      </c>
      <c r="DQ35" s="186">
        <v>44</v>
      </c>
      <c r="DR35" s="186">
        <v>66</v>
      </c>
      <c r="DS35" s="198">
        <v>96</v>
      </c>
      <c r="DT35" s="212">
        <f t="shared" si="18"/>
        <v>47.385416666666664</v>
      </c>
    </row>
    <row r="36" spans="1:124" s="30" customFormat="1" ht="15" customHeight="1" x14ac:dyDescent="0.25">
      <c r="A36" s="186" t="s">
        <v>90</v>
      </c>
      <c r="B36" s="187">
        <v>9</v>
      </c>
      <c r="C36" s="188" t="s">
        <v>13</v>
      </c>
      <c r="D36" s="126">
        <v>9916.1</v>
      </c>
      <c r="E36" s="132">
        <v>3861</v>
      </c>
      <c r="F36" s="189">
        <v>-2.4507326932794341E-2</v>
      </c>
      <c r="G36" s="81">
        <v>0.38936678734583152</v>
      </c>
      <c r="H36" s="112">
        <v>1954</v>
      </c>
      <c r="I36" s="190">
        <f t="shared" ref="I36:I67" si="28">((H36/E36)*100)</f>
        <v>50.608650608650606</v>
      </c>
      <c r="J36" s="112">
        <v>1907</v>
      </c>
      <c r="K36" s="82">
        <f t="shared" ref="K36:K67" si="29">((J36/E36)*100)</f>
        <v>49.391349391349394</v>
      </c>
      <c r="L36" s="83">
        <v>29.526029526029525</v>
      </c>
      <c r="M36" s="83">
        <v>44.988344988344984</v>
      </c>
      <c r="N36" s="83">
        <v>25.485625485625484</v>
      </c>
      <c r="O36" s="191">
        <v>43.874643874643873</v>
      </c>
      <c r="P36" s="52">
        <v>1</v>
      </c>
      <c r="Q36" s="192">
        <v>4</v>
      </c>
      <c r="R36" s="193">
        <v>3.3</v>
      </c>
      <c r="S36" s="194">
        <v>35203</v>
      </c>
      <c r="T36" s="195">
        <v>2.4</v>
      </c>
      <c r="U36" s="195" t="s">
        <v>262</v>
      </c>
      <c r="V36" s="196">
        <v>589</v>
      </c>
      <c r="W36" s="197" t="s">
        <v>1</v>
      </c>
      <c r="X36" s="198">
        <v>38</v>
      </c>
      <c r="Y36" s="194">
        <v>17640009.199999999</v>
      </c>
      <c r="Z36" s="199">
        <v>36.210526315789473</v>
      </c>
      <c r="AA36" s="200">
        <v>4.2699999999999996</v>
      </c>
      <c r="AB36" s="200">
        <v>5.3653000000000004</v>
      </c>
      <c r="AC36" s="200">
        <v>44.32</v>
      </c>
      <c r="AD36" s="200">
        <v>54.531932014923555</v>
      </c>
      <c r="AE36" s="200">
        <v>11.94</v>
      </c>
      <c r="AF36" s="200">
        <v>82.843999999999994</v>
      </c>
      <c r="AG36" s="52">
        <v>0.44604493186561361</v>
      </c>
      <c r="AH36" s="200">
        <v>13.760300000000001</v>
      </c>
      <c r="AI36" s="53">
        <v>29920000</v>
      </c>
      <c r="AJ36" s="133">
        <v>41009000</v>
      </c>
      <c r="AK36" s="128">
        <v>2185000</v>
      </c>
      <c r="AL36" s="121">
        <v>812000</v>
      </c>
      <c r="AM36" s="123">
        <f t="shared" si="16"/>
        <v>558.45942228335628</v>
      </c>
      <c r="AN36" s="134">
        <v>1454</v>
      </c>
      <c r="AO36" s="121">
        <v>4324000</v>
      </c>
      <c r="AP36" s="123">
        <f t="shared" si="27"/>
        <v>4777.9005524861877</v>
      </c>
      <c r="AQ36" s="121">
        <v>905</v>
      </c>
      <c r="AR36" s="121">
        <v>180000</v>
      </c>
      <c r="AS36" s="122">
        <f t="shared" si="17"/>
        <v>865.38461538461536</v>
      </c>
      <c r="AT36" s="56">
        <v>208</v>
      </c>
      <c r="AU36" s="124">
        <v>0</v>
      </c>
      <c r="AV36" s="123">
        <v>0</v>
      </c>
      <c r="AW36" s="66">
        <v>0</v>
      </c>
      <c r="AX36" s="202">
        <v>354.44960741158764</v>
      </c>
      <c r="AY36" s="203">
        <v>19.738651994497936</v>
      </c>
      <c r="AZ36" s="53">
        <v>5197000</v>
      </c>
      <c r="BA36" s="60">
        <v>17.369652406417114</v>
      </c>
      <c r="BB36" s="204">
        <v>1535000</v>
      </c>
      <c r="BC36" s="64">
        <v>5.1303475935828873</v>
      </c>
      <c r="BD36" s="125">
        <v>2080000</v>
      </c>
      <c r="BE36" s="59">
        <v>6.9518716577540109</v>
      </c>
      <c r="BF36" s="121">
        <v>1480000</v>
      </c>
      <c r="BG36" s="64">
        <v>4.9465240641711237</v>
      </c>
      <c r="BH36" s="121">
        <v>2362000</v>
      </c>
      <c r="BI36" s="59">
        <v>7.894385026737968</v>
      </c>
      <c r="BJ36" s="121">
        <v>6962000</v>
      </c>
      <c r="BK36" s="127">
        <v>23.268716577540108</v>
      </c>
      <c r="BL36" s="121">
        <v>7415000</v>
      </c>
      <c r="BM36" s="127">
        <v>24.782754010695189</v>
      </c>
      <c r="BN36" s="129">
        <v>1658000</v>
      </c>
      <c r="BO36" s="109">
        <v>5.5414438502673793</v>
      </c>
      <c r="BP36" s="121">
        <v>1231000</v>
      </c>
      <c r="BQ36" s="130">
        <v>4.1143048128342246</v>
      </c>
      <c r="BR36" s="205">
        <f t="shared" si="19"/>
        <v>1346.024346024346</v>
      </c>
      <c r="BS36" s="57">
        <f t="shared" si="20"/>
        <v>538.72053872053868</v>
      </c>
      <c r="BT36" s="57">
        <f t="shared" si="21"/>
        <v>429.42242942242945</v>
      </c>
      <c r="BU36" s="57">
        <f t="shared" si="22"/>
        <v>318.82931882931882</v>
      </c>
      <c r="BV36" s="57">
        <f t="shared" si="23"/>
        <v>383.32038332038331</v>
      </c>
      <c r="BW36" s="57">
        <f t="shared" si="24"/>
        <v>611.75861175861178</v>
      </c>
      <c r="BX36" s="57">
        <f t="shared" si="25"/>
        <v>397.56539756539757</v>
      </c>
      <c r="BY36" s="57">
        <f t="shared" si="26"/>
        <v>1920.4869204869206</v>
      </c>
      <c r="BZ36" s="58"/>
      <c r="CA36" s="57">
        <v>1803.1598031598032</v>
      </c>
      <c r="CB36" s="232">
        <v>570.21</v>
      </c>
      <c r="CC36" s="232">
        <v>680</v>
      </c>
      <c r="CD36" s="202">
        <v>339.75240715268228</v>
      </c>
      <c r="CE36" s="52">
        <v>1.539188633683936</v>
      </c>
      <c r="CF36" s="55">
        <v>62.53</v>
      </c>
      <c r="CG36" s="52">
        <v>1.539188633683936</v>
      </c>
      <c r="CH36" s="56">
        <v>0</v>
      </c>
      <c r="CI36" s="52">
        <v>0</v>
      </c>
      <c r="CJ36" s="55">
        <v>4000</v>
      </c>
      <c r="CK36" s="52">
        <v>98.460811366316065</v>
      </c>
      <c r="CL36" s="53">
        <v>5482</v>
      </c>
      <c r="CM36" s="206">
        <v>46.388179496534107</v>
      </c>
      <c r="CN36" s="141">
        <v>1818.4099999999999</v>
      </c>
      <c r="CO36" s="54">
        <f t="shared" si="15"/>
        <v>2.1232835279172466</v>
      </c>
      <c r="CP36" s="170">
        <v>30</v>
      </c>
      <c r="CQ36" s="207">
        <v>3</v>
      </c>
      <c r="CR36" s="207">
        <v>3</v>
      </c>
      <c r="CS36" s="188">
        <v>1</v>
      </c>
      <c r="CT36" s="208">
        <v>3.1987967564739734</v>
      </c>
      <c r="CU36" s="121">
        <v>3318000</v>
      </c>
      <c r="CV36" s="121">
        <v>2748000</v>
      </c>
      <c r="CW36" s="52">
        <v>120.74</v>
      </c>
      <c r="CX36" s="200">
        <v>187.12</v>
      </c>
      <c r="CY36" s="200">
        <v>2.2599999999999998</v>
      </c>
      <c r="CZ36" s="187" t="s">
        <v>0</v>
      </c>
      <c r="DA36" s="134">
        <v>84000</v>
      </c>
      <c r="DB36" s="134">
        <v>111000</v>
      </c>
      <c r="DC36" s="134">
        <v>0</v>
      </c>
      <c r="DD36" s="134">
        <v>0</v>
      </c>
      <c r="DE36" s="136">
        <v>0</v>
      </c>
      <c r="DF36" s="135">
        <v>324187</v>
      </c>
      <c r="DG36" s="235" t="s">
        <v>268</v>
      </c>
      <c r="DH36" s="235" t="s">
        <v>268</v>
      </c>
      <c r="DI36" s="235" t="s">
        <v>268</v>
      </c>
      <c r="DJ36" s="210">
        <v>9</v>
      </c>
      <c r="DK36" s="211">
        <v>429</v>
      </c>
      <c r="DL36" s="186">
        <v>33</v>
      </c>
      <c r="DM36" s="186">
        <v>67</v>
      </c>
      <c r="DN36" s="186">
        <v>11</v>
      </c>
      <c r="DO36" s="186">
        <v>11</v>
      </c>
      <c r="DP36" s="186">
        <v>0</v>
      </c>
      <c r="DQ36" s="186">
        <v>66</v>
      </c>
      <c r="DR36" s="186">
        <v>44</v>
      </c>
      <c r="DS36" s="198">
        <v>104</v>
      </c>
      <c r="DT36" s="212">
        <f t="shared" si="18"/>
        <v>37.125</v>
      </c>
    </row>
    <row r="37" spans="1:124" s="30" customFormat="1" ht="15" customHeight="1" x14ac:dyDescent="0.25">
      <c r="A37" s="186" t="s">
        <v>276</v>
      </c>
      <c r="B37" s="187">
        <v>11</v>
      </c>
      <c r="C37" s="188" t="s">
        <v>2</v>
      </c>
      <c r="D37" s="126">
        <v>3981.4</v>
      </c>
      <c r="E37" s="132">
        <v>11424</v>
      </c>
      <c r="F37" s="189">
        <v>1.6822429906542057E-2</v>
      </c>
      <c r="G37" s="81">
        <v>2.86934244235696</v>
      </c>
      <c r="H37" s="112">
        <v>5773</v>
      </c>
      <c r="I37" s="190">
        <f t="shared" si="28"/>
        <v>50.533963585434172</v>
      </c>
      <c r="J37" s="112">
        <v>5651</v>
      </c>
      <c r="K37" s="82">
        <f t="shared" si="29"/>
        <v>49.466036414565828</v>
      </c>
      <c r="L37" s="83">
        <v>23.380602240896359</v>
      </c>
      <c r="M37" s="83">
        <v>39.469537815126046</v>
      </c>
      <c r="N37" s="83">
        <v>37.149859943977589</v>
      </c>
      <c r="O37" s="191">
        <v>7.7380952380952381</v>
      </c>
      <c r="P37" s="52">
        <v>2.0999999999999943</v>
      </c>
      <c r="Q37" s="192">
        <v>35</v>
      </c>
      <c r="R37" s="193">
        <v>2.9</v>
      </c>
      <c r="S37" s="194">
        <v>53155</v>
      </c>
      <c r="T37" s="195">
        <v>2.2999999999999998</v>
      </c>
      <c r="U37" s="195" t="s">
        <v>262</v>
      </c>
      <c r="V37" s="196">
        <v>1214</v>
      </c>
      <c r="W37" s="197" t="s">
        <v>1</v>
      </c>
      <c r="X37" s="198">
        <v>95</v>
      </c>
      <c r="Y37" s="194">
        <v>22937131.5</v>
      </c>
      <c r="Z37" s="199">
        <v>88.284210526315789</v>
      </c>
      <c r="AA37" s="185">
        <v>-6.7</v>
      </c>
      <c r="AB37" s="185">
        <v>7.2</v>
      </c>
      <c r="AC37" s="185">
        <v>65.7</v>
      </c>
      <c r="AD37" s="185">
        <v>34.299999999999997</v>
      </c>
      <c r="AE37" s="185">
        <v>5.3</v>
      </c>
      <c r="AF37" s="185">
        <v>5.0999999999999996</v>
      </c>
      <c r="AG37" s="185">
        <v>4.0154336219659923</v>
      </c>
      <c r="AH37" s="185">
        <v>8.1999999999999993</v>
      </c>
      <c r="AI37" s="216">
        <v>62281000</v>
      </c>
      <c r="AJ37" s="216">
        <v>58168000</v>
      </c>
      <c r="AK37" s="216">
        <v>-9620000</v>
      </c>
      <c r="AL37" s="216">
        <v>4641000</v>
      </c>
      <c r="AM37" s="123">
        <f t="shared" si="16"/>
        <v>985.14115898959881</v>
      </c>
      <c r="AN37" s="216">
        <v>4711</v>
      </c>
      <c r="AO37" s="216">
        <v>5418000</v>
      </c>
      <c r="AP37" s="123">
        <f t="shared" si="27"/>
        <v>4209.7902097902097</v>
      </c>
      <c r="AQ37" s="216">
        <v>1287</v>
      </c>
      <c r="AR37" s="216">
        <v>191000</v>
      </c>
      <c r="AS37" s="122">
        <f t="shared" si="17"/>
        <v>369.43907156673112</v>
      </c>
      <c r="AT37" s="216">
        <v>517</v>
      </c>
      <c r="AU37" s="215">
        <v>0</v>
      </c>
      <c r="AV37" s="123">
        <v>0</v>
      </c>
      <c r="AW37" s="215">
        <v>0</v>
      </c>
      <c r="AX37" s="234">
        <v>422.7</v>
      </c>
      <c r="AY37" s="214">
        <v>28</v>
      </c>
      <c r="AZ37" s="216">
        <v>6937000</v>
      </c>
      <c r="BA37" s="216">
        <v>11</v>
      </c>
      <c r="BB37" s="216">
        <v>1740000</v>
      </c>
      <c r="BC37" s="216">
        <v>2.7937894381914226</v>
      </c>
      <c r="BD37" s="216">
        <v>984000</v>
      </c>
      <c r="BE37" s="216">
        <v>2</v>
      </c>
      <c r="BF37" s="216">
        <v>1977000</v>
      </c>
      <c r="BG37" s="216">
        <v>3</v>
      </c>
      <c r="BH37" s="216">
        <v>4235000</v>
      </c>
      <c r="BI37" s="216">
        <v>7</v>
      </c>
      <c r="BJ37" s="216">
        <v>12032000</v>
      </c>
      <c r="BK37" s="216">
        <v>19</v>
      </c>
      <c r="BL37" s="216">
        <v>25235000</v>
      </c>
      <c r="BM37" s="216">
        <v>41</v>
      </c>
      <c r="BN37" s="216">
        <v>4942000</v>
      </c>
      <c r="BO37" s="216">
        <v>8</v>
      </c>
      <c r="BP37" s="216">
        <v>4199000</v>
      </c>
      <c r="BQ37" s="216">
        <v>7</v>
      </c>
      <c r="BR37" s="205">
        <f t="shared" si="19"/>
        <v>607.23039215686276</v>
      </c>
      <c r="BS37" s="57">
        <f t="shared" si="20"/>
        <v>86.134453781512605</v>
      </c>
      <c r="BT37" s="57">
        <f t="shared" si="21"/>
        <v>432.5980392156863</v>
      </c>
      <c r="BU37" s="57">
        <f t="shared" si="22"/>
        <v>367.5595238095238</v>
      </c>
      <c r="BV37" s="57">
        <f t="shared" si="23"/>
        <v>173.05672268907563</v>
      </c>
      <c r="BW37" s="57">
        <f t="shared" si="24"/>
        <v>370.71078431372547</v>
      </c>
      <c r="BX37" s="57">
        <f t="shared" si="25"/>
        <v>152.31092436974791</v>
      </c>
      <c r="BY37" s="57">
        <f t="shared" si="26"/>
        <v>2208.9460784313724</v>
      </c>
      <c r="BZ37" s="58"/>
      <c r="CA37" s="216">
        <f>BJ37/E37</f>
        <v>1053.2212885154061</v>
      </c>
      <c r="CB37" s="232">
        <v>812.81</v>
      </c>
      <c r="CC37" s="232">
        <v>0</v>
      </c>
      <c r="CD37" s="234">
        <v>490.55</v>
      </c>
      <c r="CE37" s="52">
        <v>50.252784925666539</v>
      </c>
      <c r="CF37" s="55">
        <v>1076.01</v>
      </c>
      <c r="CG37" s="52">
        <v>17.760307402315089</v>
      </c>
      <c r="CH37" s="56">
        <v>2085.56</v>
      </c>
      <c r="CI37" s="52">
        <v>34.423645417767737</v>
      </c>
      <c r="CJ37" s="55">
        <v>2896.94</v>
      </c>
      <c r="CK37" s="52">
        <v>47.816047179917177</v>
      </c>
      <c r="CL37" s="53">
        <v>12075</v>
      </c>
      <c r="CM37" s="206">
        <v>40.753623188405797</v>
      </c>
      <c r="CN37" s="141">
        <v>1397.59</v>
      </c>
      <c r="CO37" s="54">
        <f t="shared" si="15"/>
        <v>8.1740710795011413</v>
      </c>
      <c r="CP37" s="170">
        <v>143</v>
      </c>
      <c r="CQ37" s="207">
        <v>2</v>
      </c>
      <c r="CR37" s="207">
        <v>10</v>
      </c>
      <c r="CS37" s="188">
        <v>2</v>
      </c>
      <c r="CT37" s="208">
        <v>4.7571528874846409</v>
      </c>
      <c r="CU37" s="216">
        <v>0</v>
      </c>
      <c r="CV37" s="216">
        <v>13243000</v>
      </c>
      <c r="CW37" s="185">
        <v>0</v>
      </c>
      <c r="CX37" s="185">
        <v>92</v>
      </c>
      <c r="CY37" s="185">
        <v>4</v>
      </c>
      <c r="CZ37" s="185" t="s">
        <v>294</v>
      </c>
      <c r="DA37" s="216">
        <v>35000</v>
      </c>
      <c r="DB37" s="216">
        <v>145000</v>
      </c>
      <c r="DC37" s="216">
        <v>0</v>
      </c>
      <c r="DD37" s="216">
        <v>8855</v>
      </c>
      <c r="DE37" s="216">
        <v>0</v>
      </c>
      <c r="DF37" s="216">
        <v>372544</v>
      </c>
      <c r="DG37" s="209">
        <v>0</v>
      </c>
      <c r="DH37" s="198">
        <v>0</v>
      </c>
      <c r="DI37" s="209">
        <v>0</v>
      </c>
      <c r="DJ37" s="210">
        <v>9</v>
      </c>
      <c r="DK37" s="211">
        <v>1269.3333333333333</v>
      </c>
      <c r="DL37" s="186">
        <v>22</v>
      </c>
      <c r="DM37" s="186">
        <v>88</v>
      </c>
      <c r="DN37" s="186">
        <v>22</v>
      </c>
      <c r="DO37" s="186">
        <v>0</v>
      </c>
      <c r="DP37" s="186">
        <v>11</v>
      </c>
      <c r="DQ37" s="186">
        <v>44</v>
      </c>
      <c r="DR37" s="186">
        <v>45</v>
      </c>
      <c r="DS37" s="215">
        <v>146</v>
      </c>
      <c r="DT37" s="212">
        <f t="shared" si="18"/>
        <v>78.246575342465746</v>
      </c>
    </row>
    <row r="38" spans="1:124" s="30" customFormat="1" ht="15" customHeight="1" x14ac:dyDescent="0.25">
      <c r="A38" s="186" t="s">
        <v>89</v>
      </c>
      <c r="B38" s="187">
        <v>11</v>
      </c>
      <c r="C38" s="188" t="s">
        <v>2</v>
      </c>
      <c r="D38" s="126">
        <v>2808.8</v>
      </c>
      <c r="E38" s="132">
        <v>12659</v>
      </c>
      <c r="F38" s="189">
        <v>-6.5918543514086169E-3</v>
      </c>
      <c r="G38" s="81">
        <v>4.5069068641412704</v>
      </c>
      <c r="H38" s="112">
        <v>6339</v>
      </c>
      <c r="I38" s="190">
        <f t="shared" si="28"/>
        <v>50.075045422229245</v>
      </c>
      <c r="J38" s="112">
        <v>6320</v>
      </c>
      <c r="K38" s="82">
        <f t="shared" si="29"/>
        <v>49.924954577770755</v>
      </c>
      <c r="L38" s="83">
        <v>22.979698238407455</v>
      </c>
      <c r="M38" s="83">
        <v>43.810727545619713</v>
      </c>
      <c r="N38" s="83">
        <v>33.209574215972829</v>
      </c>
      <c r="O38" s="191">
        <v>10.972430681728415</v>
      </c>
      <c r="P38" s="52">
        <v>3.7999999999999972</v>
      </c>
      <c r="Q38" s="192">
        <v>21</v>
      </c>
      <c r="R38" s="193">
        <v>2.5</v>
      </c>
      <c r="S38" s="194">
        <v>47411</v>
      </c>
      <c r="T38" s="195">
        <v>2.2999999999999998</v>
      </c>
      <c r="U38" s="195" t="s">
        <v>262</v>
      </c>
      <c r="V38" s="196">
        <v>1370</v>
      </c>
      <c r="W38" s="197" t="s">
        <v>1</v>
      </c>
      <c r="X38" s="198">
        <v>106</v>
      </c>
      <c r="Y38" s="194">
        <v>27459006.02</v>
      </c>
      <c r="Z38" s="199">
        <v>67.688679245283012</v>
      </c>
      <c r="AA38" s="200">
        <v>7.31</v>
      </c>
      <c r="AB38" s="200">
        <v>4.4581999999999997</v>
      </c>
      <c r="AC38" s="200">
        <v>58.31</v>
      </c>
      <c r="AD38" s="200">
        <v>41.385222753731767</v>
      </c>
      <c r="AE38" s="200">
        <v>13.48</v>
      </c>
      <c r="AF38" s="200">
        <v>6.1253000000000002</v>
      </c>
      <c r="AG38" s="52">
        <v>4.9016439359662165</v>
      </c>
      <c r="AH38" s="200">
        <v>11.759600000000001</v>
      </c>
      <c r="AI38" s="53">
        <v>48682000</v>
      </c>
      <c r="AJ38" s="133">
        <v>69404000</v>
      </c>
      <c r="AK38" s="128">
        <v>4346000</v>
      </c>
      <c r="AL38" s="121">
        <v>2906000</v>
      </c>
      <c r="AM38" s="123">
        <f t="shared" si="16"/>
        <v>537.15341959334569</v>
      </c>
      <c r="AN38" s="134">
        <v>5410</v>
      </c>
      <c r="AO38" s="121">
        <v>3406000</v>
      </c>
      <c r="AP38" s="123">
        <f t="shared" si="27"/>
        <v>2272.1814543028686</v>
      </c>
      <c r="AQ38" s="121">
        <v>1499</v>
      </c>
      <c r="AR38" s="121">
        <v>1504000</v>
      </c>
      <c r="AS38" s="122">
        <f t="shared" si="17"/>
        <v>3364.6532438478748</v>
      </c>
      <c r="AT38" s="56">
        <v>447</v>
      </c>
      <c r="AU38" s="124">
        <v>23000</v>
      </c>
      <c r="AV38" s="123">
        <f>AU38/AW38</f>
        <v>23000</v>
      </c>
      <c r="AW38" s="201">
        <v>1</v>
      </c>
      <c r="AX38" s="202">
        <v>364.31517566016072</v>
      </c>
      <c r="AY38" s="203">
        <v>26.118299445471351</v>
      </c>
      <c r="AZ38" s="53">
        <v>5124000</v>
      </c>
      <c r="BA38" s="60">
        <v>10.525450885337497</v>
      </c>
      <c r="BB38" s="204">
        <v>1244000</v>
      </c>
      <c r="BC38" s="64">
        <v>2.5553592703668708</v>
      </c>
      <c r="BD38" s="125">
        <v>6428000</v>
      </c>
      <c r="BE38" s="59">
        <v>13.204058995111129</v>
      </c>
      <c r="BF38" s="121">
        <v>3453000</v>
      </c>
      <c r="BG38" s="64">
        <v>7.0929707078591679</v>
      </c>
      <c r="BH38" s="121">
        <v>4245000</v>
      </c>
      <c r="BI38" s="59">
        <v>8.719855388028428</v>
      </c>
      <c r="BJ38" s="121">
        <v>5153000</v>
      </c>
      <c r="BK38" s="127">
        <v>10.585021157717431</v>
      </c>
      <c r="BL38" s="121">
        <v>11271000</v>
      </c>
      <c r="BM38" s="127">
        <v>23.15229448256029</v>
      </c>
      <c r="BN38" s="129">
        <v>7798000</v>
      </c>
      <c r="BO38" s="109">
        <v>16.018240828232202</v>
      </c>
      <c r="BP38" s="121">
        <v>3966000</v>
      </c>
      <c r="BQ38" s="130">
        <v>8.1467482847869856</v>
      </c>
      <c r="BR38" s="205">
        <f t="shared" si="19"/>
        <v>404.77130895015404</v>
      </c>
      <c r="BS38" s="57">
        <f t="shared" si="20"/>
        <v>507.78102535745319</v>
      </c>
      <c r="BT38" s="57">
        <f t="shared" si="21"/>
        <v>616.00442373015244</v>
      </c>
      <c r="BU38" s="57">
        <f t="shared" si="22"/>
        <v>313.29488901177029</v>
      </c>
      <c r="BV38" s="57">
        <f t="shared" si="23"/>
        <v>272.77036100797852</v>
      </c>
      <c r="BW38" s="57">
        <f t="shared" si="24"/>
        <v>335.33454459277982</v>
      </c>
      <c r="BX38" s="57">
        <f t="shared" si="25"/>
        <v>98.270005529662697</v>
      </c>
      <c r="BY38" s="57">
        <f t="shared" si="26"/>
        <v>890.3546883640098</v>
      </c>
      <c r="BZ38" s="58"/>
      <c r="CA38" s="57">
        <v>407.06216920767832</v>
      </c>
      <c r="CB38" s="232">
        <v>2241.39</v>
      </c>
      <c r="CC38" s="232">
        <v>787</v>
      </c>
      <c r="CD38" s="202">
        <v>547.50462107208875</v>
      </c>
      <c r="CE38" s="52">
        <v>40.176440541860295</v>
      </c>
      <c r="CF38" s="55">
        <v>1766.65</v>
      </c>
      <c r="CG38" s="52">
        <v>22.063185396198186</v>
      </c>
      <c r="CH38" s="56">
        <v>1874.92</v>
      </c>
      <c r="CI38" s="52">
        <v>23.415338387931907</v>
      </c>
      <c r="CJ38" s="55">
        <v>4365.66</v>
      </c>
      <c r="CK38" s="52">
        <v>54.52147621586991</v>
      </c>
      <c r="CL38" s="53">
        <v>12911</v>
      </c>
      <c r="CM38" s="206">
        <v>36.387576485167692</v>
      </c>
      <c r="CN38" s="141">
        <v>1273.3</v>
      </c>
      <c r="CO38" s="54">
        <f t="shared" si="15"/>
        <v>9.9418832953742253</v>
      </c>
      <c r="CP38" s="170">
        <v>48</v>
      </c>
      <c r="CQ38" s="207">
        <v>1</v>
      </c>
      <c r="CR38" s="207">
        <v>1</v>
      </c>
      <c r="CS38" s="188">
        <v>1</v>
      </c>
      <c r="CT38" s="208">
        <v>2.9724192277383765</v>
      </c>
      <c r="CU38" s="121">
        <v>14241000</v>
      </c>
      <c r="CV38" s="121">
        <v>13052000</v>
      </c>
      <c r="CW38" s="52">
        <v>109.11</v>
      </c>
      <c r="CX38" s="200">
        <v>121.29</v>
      </c>
      <c r="CY38" s="200">
        <v>0.46</v>
      </c>
      <c r="CZ38" s="187" t="s">
        <v>0</v>
      </c>
      <c r="DA38" s="134">
        <v>63000</v>
      </c>
      <c r="DB38" s="134">
        <v>199000</v>
      </c>
      <c r="DC38" s="134">
        <v>17000</v>
      </c>
      <c r="DD38" s="134">
        <v>38000</v>
      </c>
      <c r="DE38" s="136">
        <v>0</v>
      </c>
      <c r="DF38" s="135">
        <v>281896</v>
      </c>
      <c r="DG38" s="235" t="s">
        <v>268</v>
      </c>
      <c r="DH38" s="235" t="s">
        <v>268</v>
      </c>
      <c r="DI38" s="235" t="s">
        <v>268</v>
      </c>
      <c r="DJ38" s="219">
        <v>8</v>
      </c>
      <c r="DK38" s="211">
        <v>1582.375</v>
      </c>
      <c r="DL38" s="186">
        <v>62</v>
      </c>
      <c r="DM38" s="186">
        <v>38</v>
      </c>
      <c r="DN38" s="186">
        <v>0</v>
      </c>
      <c r="DO38" s="186">
        <v>0</v>
      </c>
      <c r="DP38" s="186">
        <v>0</v>
      </c>
      <c r="DQ38" s="186">
        <v>62</v>
      </c>
      <c r="DR38" s="186">
        <v>38</v>
      </c>
      <c r="DS38" s="198">
        <v>181</v>
      </c>
      <c r="DT38" s="212">
        <f t="shared" si="18"/>
        <v>69.939226519337012</v>
      </c>
    </row>
    <row r="39" spans="1:124" s="30" customFormat="1" ht="15" customHeight="1" x14ac:dyDescent="0.25">
      <c r="A39" s="186" t="s">
        <v>316</v>
      </c>
      <c r="B39" s="187">
        <v>3</v>
      </c>
      <c r="C39" s="188" t="s">
        <v>4</v>
      </c>
      <c r="D39" s="126">
        <v>72.7</v>
      </c>
      <c r="E39" s="132">
        <v>245323</v>
      </c>
      <c r="F39" s="189">
        <v>1.574190236045727E-2</v>
      </c>
      <c r="G39" s="81">
        <v>3374.4566712517194</v>
      </c>
      <c r="H39" s="112">
        <v>127705</v>
      </c>
      <c r="I39" s="190">
        <f t="shared" si="28"/>
        <v>52.055861048495245</v>
      </c>
      <c r="J39" s="112">
        <v>117618</v>
      </c>
      <c r="K39" s="82">
        <f t="shared" si="29"/>
        <v>47.944138951504748</v>
      </c>
      <c r="L39" s="83">
        <v>24.947110544058241</v>
      </c>
      <c r="M39" s="83">
        <v>58.454364246320154</v>
      </c>
      <c r="N39" s="83">
        <v>16.598525209621602</v>
      </c>
      <c r="O39" s="191">
        <v>0.74106382198163234</v>
      </c>
      <c r="P39" s="52">
        <v>9.7999999999999972</v>
      </c>
      <c r="Q39" s="192">
        <v>7</v>
      </c>
      <c r="R39" s="193">
        <v>5.5</v>
      </c>
      <c r="S39" s="194" t="s">
        <v>1</v>
      </c>
      <c r="T39" s="195">
        <v>3.2</v>
      </c>
      <c r="U39" s="195" t="s">
        <v>260</v>
      </c>
      <c r="V39" s="196">
        <v>27631</v>
      </c>
      <c r="W39" s="197" t="s">
        <v>1</v>
      </c>
      <c r="X39" s="198">
        <v>512</v>
      </c>
      <c r="Y39" s="194">
        <v>348258425.31999999</v>
      </c>
      <c r="Z39" s="199">
        <v>129.572265625</v>
      </c>
      <c r="AA39" s="200">
        <v>2.7</v>
      </c>
      <c r="AB39" s="200">
        <v>2.6</v>
      </c>
      <c r="AC39" s="200">
        <v>77.2</v>
      </c>
      <c r="AD39" s="200">
        <v>22.6</v>
      </c>
      <c r="AE39" s="200">
        <v>6.4</v>
      </c>
      <c r="AF39" s="200">
        <v>8.3000000000000007</v>
      </c>
      <c r="AG39" s="52">
        <v>2.964105126239351</v>
      </c>
      <c r="AH39" s="200">
        <v>9.9</v>
      </c>
      <c r="AI39" s="53">
        <v>234259000</v>
      </c>
      <c r="AJ39" s="133">
        <v>289323000</v>
      </c>
      <c r="AK39" s="128">
        <v>9623000</v>
      </c>
      <c r="AL39" s="121">
        <v>75011000</v>
      </c>
      <c r="AM39" s="123">
        <f t="shared" si="16"/>
        <v>1004.2574270681322</v>
      </c>
      <c r="AN39" s="134">
        <v>74693</v>
      </c>
      <c r="AO39" s="121">
        <v>0</v>
      </c>
      <c r="AP39" s="123">
        <v>0</v>
      </c>
      <c r="AQ39" s="121">
        <v>0</v>
      </c>
      <c r="AR39" s="121">
        <v>36205000</v>
      </c>
      <c r="AS39" s="122">
        <f t="shared" si="17"/>
        <v>7868.9415344490326</v>
      </c>
      <c r="AT39" s="56">
        <v>4601</v>
      </c>
      <c r="AU39" s="124">
        <v>0</v>
      </c>
      <c r="AV39" s="123">
        <v>0</v>
      </c>
      <c r="AW39" s="66">
        <v>0</v>
      </c>
      <c r="AX39" s="202">
        <v>540.13</v>
      </c>
      <c r="AY39" s="203">
        <v>14</v>
      </c>
      <c r="AZ39" s="53">
        <v>18726000</v>
      </c>
      <c r="BA39" s="60">
        <v>8</v>
      </c>
      <c r="BB39" s="204">
        <v>4843000</v>
      </c>
      <c r="BC39" s="64">
        <v>2.148729529835085</v>
      </c>
      <c r="BD39" s="125">
        <v>68498000</v>
      </c>
      <c r="BE39" s="59">
        <v>29</v>
      </c>
      <c r="BF39" s="121">
        <v>50077000</v>
      </c>
      <c r="BG39" s="64">
        <v>21</v>
      </c>
      <c r="BH39" s="121">
        <v>51407000</v>
      </c>
      <c r="BI39" s="59">
        <v>22</v>
      </c>
      <c r="BJ39" s="121">
        <v>34394000</v>
      </c>
      <c r="BK39" s="127">
        <v>15</v>
      </c>
      <c r="BL39" s="121">
        <v>4850000</v>
      </c>
      <c r="BM39" s="127">
        <v>2</v>
      </c>
      <c r="BN39" s="129">
        <v>0</v>
      </c>
      <c r="BO39" s="109">
        <v>0</v>
      </c>
      <c r="BP39" s="121">
        <v>0</v>
      </c>
      <c r="BQ39" s="130">
        <v>0</v>
      </c>
      <c r="BR39" s="205">
        <f t="shared" si="19"/>
        <v>76.332019419296188</v>
      </c>
      <c r="BS39" s="57">
        <f t="shared" si="20"/>
        <v>279.21556478601678</v>
      </c>
      <c r="BT39" s="57">
        <f t="shared" si="21"/>
        <v>0</v>
      </c>
      <c r="BU39" s="57">
        <f t="shared" si="22"/>
        <v>0</v>
      </c>
      <c r="BV39" s="57">
        <f t="shared" si="23"/>
        <v>204.12680425398352</v>
      </c>
      <c r="BW39" s="57">
        <f t="shared" si="24"/>
        <v>209.54822825417918</v>
      </c>
      <c r="BX39" s="57">
        <f t="shared" si="25"/>
        <v>19.74132062627638</v>
      </c>
      <c r="BY39" s="57">
        <f t="shared" si="26"/>
        <v>19.769854436803723</v>
      </c>
      <c r="BZ39" s="58"/>
      <c r="CA39" s="57">
        <f>BJ39/E39</f>
        <v>140.19883989678914</v>
      </c>
      <c r="CB39" s="232" t="s">
        <v>1</v>
      </c>
      <c r="CC39" s="232" t="s">
        <v>1</v>
      </c>
      <c r="CD39" s="202">
        <v>700.55</v>
      </c>
      <c r="CE39" s="52">
        <v>21.143632090127831</v>
      </c>
      <c r="CF39" s="55">
        <v>12111.44</v>
      </c>
      <c r="CG39" s="52">
        <v>13.835093414044822</v>
      </c>
      <c r="CH39" s="56">
        <v>7571</v>
      </c>
      <c r="CI39" s="52">
        <v>8.6484755105696234</v>
      </c>
      <c r="CJ39" s="55">
        <v>67859</v>
      </c>
      <c r="CK39" s="52">
        <v>77.516431075385555</v>
      </c>
      <c r="CL39" s="53">
        <v>48958</v>
      </c>
      <c r="CM39" s="206">
        <v>54.667265819682179</v>
      </c>
      <c r="CN39" s="141">
        <v>622.53000000000009</v>
      </c>
      <c r="CO39" s="54">
        <f t="shared" si="15"/>
        <v>394.07418116395991</v>
      </c>
      <c r="CP39" s="170">
        <v>659.23</v>
      </c>
      <c r="CQ39" s="207">
        <v>5</v>
      </c>
      <c r="CR39" s="207">
        <v>25</v>
      </c>
      <c r="CS39" s="188">
        <v>8</v>
      </c>
      <c r="CT39" s="208">
        <v>1.7746838218859777</v>
      </c>
      <c r="CU39" s="121">
        <v>26825000</v>
      </c>
      <c r="CV39" s="121">
        <v>33578000</v>
      </c>
      <c r="CW39" s="52">
        <v>80</v>
      </c>
      <c r="CX39" s="200">
        <v>124</v>
      </c>
      <c r="CY39" s="200">
        <v>5</v>
      </c>
      <c r="CZ39" s="185" t="s">
        <v>294</v>
      </c>
      <c r="DA39" s="134">
        <v>166000</v>
      </c>
      <c r="DB39" s="134">
        <v>584000</v>
      </c>
      <c r="DC39" s="134">
        <v>0</v>
      </c>
      <c r="DD39" s="134">
        <v>17000</v>
      </c>
      <c r="DE39" s="136">
        <v>0</v>
      </c>
      <c r="DF39" s="135">
        <v>524072</v>
      </c>
      <c r="DG39" s="209">
        <v>5</v>
      </c>
      <c r="DH39" s="198">
        <v>44084</v>
      </c>
      <c r="DI39" s="209">
        <v>1</v>
      </c>
      <c r="DJ39" s="219">
        <v>15</v>
      </c>
      <c r="DK39" s="211">
        <v>16354.866666666667</v>
      </c>
      <c r="DL39" s="186">
        <v>26</v>
      </c>
      <c r="DM39" s="186">
        <v>74</v>
      </c>
      <c r="DN39" s="186">
        <v>0</v>
      </c>
      <c r="DO39" s="186">
        <v>26</v>
      </c>
      <c r="DP39" s="186">
        <v>0</v>
      </c>
      <c r="DQ39" s="186">
        <v>66</v>
      </c>
      <c r="DR39" s="186">
        <v>44</v>
      </c>
      <c r="DS39" s="198">
        <v>834</v>
      </c>
      <c r="DT39" s="212">
        <f t="shared" si="18"/>
        <v>294.15227817745802</v>
      </c>
    </row>
    <row r="40" spans="1:124" s="30" customFormat="1" ht="15.75" x14ac:dyDescent="0.25">
      <c r="A40" s="186" t="s">
        <v>88</v>
      </c>
      <c r="B40" s="187">
        <v>4</v>
      </c>
      <c r="C40" s="188" t="s">
        <v>6</v>
      </c>
      <c r="D40" s="126">
        <v>7534.5</v>
      </c>
      <c r="E40" s="132">
        <v>56558</v>
      </c>
      <c r="F40" s="189">
        <v>5.2849085053705391E-2</v>
      </c>
      <c r="G40" s="81">
        <v>7.5065365983144208</v>
      </c>
      <c r="H40" s="112">
        <v>28361</v>
      </c>
      <c r="I40" s="190">
        <f t="shared" si="28"/>
        <v>50.144983910322146</v>
      </c>
      <c r="J40" s="112">
        <v>28197</v>
      </c>
      <c r="K40" s="82">
        <f t="shared" si="29"/>
        <v>49.855016089677854</v>
      </c>
      <c r="L40" s="83">
        <v>27.18271508893525</v>
      </c>
      <c r="M40" s="83">
        <v>49.750698398104596</v>
      </c>
      <c r="N40" s="83">
        <v>23.066586512960146</v>
      </c>
      <c r="O40" s="191">
        <v>20.347254146186216</v>
      </c>
      <c r="P40" s="52">
        <v>2.2000000000000028</v>
      </c>
      <c r="Q40" s="192">
        <v>74</v>
      </c>
      <c r="R40" s="193">
        <v>1.7</v>
      </c>
      <c r="S40" s="194">
        <v>57788</v>
      </c>
      <c r="T40" s="195">
        <v>2.5</v>
      </c>
      <c r="U40" s="195" t="s">
        <v>260</v>
      </c>
      <c r="V40" s="196">
        <v>5593</v>
      </c>
      <c r="W40" s="197" t="s">
        <v>1</v>
      </c>
      <c r="X40" s="198">
        <v>588</v>
      </c>
      <c r="Y40" s="194">
        <v>219664772.93000001</v>
      </c>
      <c r="Z40" s="199">
        <v>49.215986394557824</v>
      </c>
      <c r="AA40" s="200">
        <v>0.55000000000000004</v>
      </c>
      <c r="AB40" s="200">
        <v>4.2046000000000001</v>
      </c>
      <c r="AC40" s="200">
        <v>69.06</v>
      </c>
      <c r="AD40" s="200">
        <v>30.916186177073058</v>
      </c>
      <c r="AE40" s="200">
        <v>5.43</v>
      </c>
      <c r="AF40" s="200">
        <v>6.7485999999999997</v>
      </c>
      <c r="AG40" s="52">
        <v>5.8470934891380475</v>
      </c>
      <c r="AH40" s="200">
        <v>19.373100000000001</v>
      </c>
      <c r="AI40" s="53">
        <v>181317000</v>
      </c>
      <c r="AJ40" s="133">
        <v>210896000</v>
      </c>
      <c r="AK40" s="128">
        <v>-3543000</v>
      </c>
      <c r="AL40" s="121">
        <v>24644000</v>
      </c>
      <c r="AM40" s="123">
        <f t="shared" si="16"/>
        <v>1174.530549995234</v>
      </c>
      <c r="AN40" s="134">
        <v>20982</v>
      </c>
      <c r="AO40" s="121">
        <v>6668000</v>
      </c>
      <c r="AP40" s="123">
        <f>AO40/AQ40</f>
        <v>3913.1455399061033</v>
      </c>
      <c r="AQ40" s="121">
        <v>1704</v>
      </c>
      <c r="AR40" s="121">
        <v>9626000</v>
      </c>
      <c r="AS40" s="122">
        <f t="shared" si="17"/>
        <v>5037.1533228676089</v>
      </c>
      <c r="AT40" s="56">
        <v>1911</v>
      </c>
      <c r="AU40" s="124">
        <v>1000</v>
      </c>
      <c r="AV40" s="123">
        <f>AU40/AW40</f>
        <v>500</v>
      </c>
      <c r="AW40" s="201">
        <v>2</v>
      </c>
      <c r="AX40" s="202">
        <v>170.75323134419503</v>
      </c>
      <c r="AY40" s="203">
        <v>14.660184920407968</v>
      </c>
      <c r="AZ40" s="53">
        <v>-3925000</v>
      </c>
      <c r="BA40" s="60">
        <v>-2.1647170425277276</v>
      </c>
      <c r="BB40" s="204">
        <v>5640000</v>
      </c>
      <c r="BC40" s="64">
        <v>3.1105742980525819</v>
      </c>
      <c r="BD40" s="125">
        <v>17547000</v>
      </c>
      <c r="BE40" s="59">
        <v>9.6775261006965714</v>
      </c>
      <c r="BF40" s="121">
        <v>8585000</v>
      </c>
      <c r="BG40" s="64">
        <v>4.7348014802803924</v>
      </c>
      <c r="BH40" s="121">
        <v>36906000</v>
      </c>
      <c r="BI40" s="59">
        <v>20.354406922682376</v>
      </c>
      <c r="BJ40" s="121">
        <v>48980000</v>
      </c>
      <c r="BK40" s="127">
        <v>27.013462609683593</v>
      </c>
      <c r="BL40" s="121">
        <v>25200000</v>
      </c>
      <c r="BM40" s="127">
        <v>13.89831069342643</v>
      </c>
      <c r="BN40" s="129">
        <v>27255000</v>
      </c>
      <c r="BO40" s="109">
        <v>15.031684839259418</v>
      </c>
      <c r="BP40" s="121">
        <v>15129000</v>
      </c>
      <c r="BQ40" s="130">
        <v>8.343950098446367</v>
      </c>
      <c r="BR40" s="205">
        <f t="shared" si="19"/>
        <v>-69.39778634322289</v>
      </c>
      <c r="BS40" s="57">
        <f t="shared" si="20"/>
        <v>310.2478871247215</v>
      </c>
      <c r="BT40" s="57">
        <f t="shared" si="21"/>
        <v>481.89469217440501</v>
      </c>
      <c r="BU40" s="57">
        <f t="shared" si="22"/>
        <v>267.49531454436152</v>
      </c>
      <c r="BV40" s="57">
        <f t="shared" si="23"/>
        <v>151.79108172141872</v>
      </c>
      <c r="BW40" s="57">
        <f t="shared" si="24"/>
        <v>652.53368223770292</v>
      </c>
      <c r="BX40" s="57">
        <f t="shared" si="25"/>
        <v>99.72064075815976</v>
      </c>
      <c r="BY40" s="57">
        <f t="shared" si="26"/>
        <v>445.56030977050108</v>
      </c>
      <c r="BZ40" s="58"/>
      <c r="CA40" s="57">
        <v>866.01364970472787</v>
      </c>
      <c r="CB40" s="232">
        <v>714.85</v>
      </c>
      <c r="CC40" s="232">
        <v>835.88</v>
      </c>
      <c r="CD40" s="202">
        <v>437.61319226003241</v>
      </c>
      <c r="CE40" s="52">
        <v>28.005733452470004</v>
      </c>
      <c r="CF40" s="55">
        <v>4743.2800000000007</v>
      </c>
      <c r="CG40" s="52">
        <v>20.534106336408726</v>
      </c>
      <c r="CH40" s="56">
        <v>6808.7</v>
      </c>
      <c r="CI40" s="52">
        <v>29.475504252902223</v>
      </c>
      <c r="CJ40" s="55">
        <v>11547.54</v>
      </c>
      <c r="CK40" s="52">
        <v>49.990389410689055</v>
      </c>
      <c r="CL40" s="53">
        <v>45625</v>
      </c>
      <c r="CM40" s="206">
        <v>48.657534246575338</v>
      </c>
      <c r="CN40" s="141">
        <v>2791.7909999999997</v>
      </c>
      <c r="CO40" s="54">
        <f t="shared" si="15"/>
        <v>20.258679822379257</v>
      </c>
      <c r="CP40" s="170">
        <v>35.9</v>
      </c>
      <c r="CQ40" s="207">
        <v>3</v>
      </c>
      <c r="CR40" s="207">
        <v>7</v>
      </c>
      <c r="CS40" s="188">
        <v>2</v>
      </c>
      <c r="CT40" s="208">
        <v>3.7551349318625431</v>
      </c>
      <c r="CU40" s="121">
        <v>49778000</v>
      </c>
      <c r="CV40" s="121">
        <v>63280000</v>
      </c>
      <c r="CW40" s="52">
        <v>78.66</v>
      </c>
      <c r="CX40" s="200">
        <v>35.659999999999997</v>
      </c>
      <c r="CY40" s="200">
        <v>6.17</v>
      </c>
      <c r="CZ40" s="187" t="s">
        <v>0</v>
      </c>
      <c r="DA40" s="134">
        <v>107000</v>
      </c>
      <c r="DB40" s="134">
        <v>325000</v>
      </c>
      <c r="DC40" s="134">
        <v>0</v>
      </c>
      <c r="DD40" s="134">
        <v>16000</v>
      </c>
      <c r="DE40" s="136">
        <v>8000</v>
      </c>
      <c r="DF40" s="135">
        <v>400472</v>
      </c>
      <c r="DG40" s="235" t="s">
        <v>268</v>
      </c>
      <c r="DH40" s="235" t="s">
        <v>268</v>
      </c>
      <c r="DI40" s="235" t="s">
        <v>268</v>
      </c>
      <c r="DJ40" s="210">
        <v>11</v>
      </c>
      <c r="DK40" s="211">
        <v>5141.636363636364</v>
      </c>
      <c r="DL40" s="186">
        <v>27</v>
      </c>
      <c r="DM40" s="186">
        <v>73</v>
      </c>
      <c r="DN40" s="186">
        <v>9</v>
      </c>
      <c r="DO40" s="186">
        <v>9</v>
      </c>
      <c r="DP40" s="186">
        <v>0</v>
      </c>
      <c r="DQ40" s="186">
        <v>72</v>
      </c>
      <c r="DR40" s="186">
        <v>28</v>
      </c>
      <c r="DS40" s="198">
        <v>491</v>
      </c>
      <c r="DT40" s="212">
        <f t="shared" si="18"/>
        <v>115.18940936863544</v>
      </c>
    </row>
    <row r="41" spans="1:124" s="30" customFormat="1" ht="15.75" x14ac:dyDescent="0.25">
      <c r="A41" s="186" t="s">
        <v>321</v>
      </c>
      <c r="B41" s="187">
        <v>10</v>
      </c>
      <c r="C41" s="188" t="s">
        <v>2</v>
      </c>
      <c r="D41" s="126">
        <v>2250</v>
      </c>
      <c r="E41" s="132">
        <v>9767</v>
      </c>
      <c r="F41" s="189">
        <v>3.6506420460575187E-2</v>
      </c>
      <c r="G41" s="81">
        <v>4.3408888888888892</v>
      </c>
      <c r="H41" s="112">
        <v>4950</v>
      </c>
      <c r="I41" s="190">
        <f t="shared" si="28"/>
        <v>50.68086413432988</v>
      </c>
      <c r="J41" s="112">
        <v>4817</v>
      </c>
      <c r="K41" s="82">
        <f t="shared" si="29"/>
        <v>49.31913586567012</v>
      </c>
      <c r="L41" s="83">
        <v>23.763694071874681</v>
      </c>
      <c r="M41" s="83">
        <v>45.33633664380055</v>
      </c>
      <c r="N41" s="83">
        <v>30.899969284324769</v>
      </c>
      <c r="O41" s="191">
        <v>8.4263335722330304</v>
      </c>
      <c r="P41" s="52">
        <v>0.59999999999999432</v>
      </c>
      <c r="Q41" s="192">
        <v>94</v>
      </c>
      <c r="R41" s="193">
        <v>2.7</v>
      </c>
      <c r="S41" s="194">
        <v>56636</v>
      </c>
      <c r="T41" s="195">
        <v>2.5</v>
      </c>
      <c r="U41" s="195" t="s">
        <v>252</v>
      </c>
      <c r="V41" s="196">
        <v>1204</v>
      </c>
      <c r="W41" s="197" t="s">
        <v>1</v>
      </c>
      <c r="X41" s="198">
        <v>176</v>
      </c>
      <c r="Y41" s="194">
        <v>38896581.439999998</v>
      </c>
      <c r="Z41" s="199">
        <v>134.48295454545453</v>
      </c>
      <c r="AA41" s="185" t="s">
        <v>294</v>
      </c>
      <c r="AB41" s="185" t="s">
        <v>294</v>
      </c>
      <c r="AC41" s="185" t="s">
        <v>294</v>
      </c>
      <c r="AD41" s="185" t="s">
        <v>294</v>
      </c>
      <c r="AE41" s="185" t="s">
        <v>294</v>
      </c>
      <c r="AF41" s="185" t="s">
        <v>294</v>
      </c>
      <c r="AG41" s="185" t="s">
        <v>294</v>
      </c>
      <c r="AH41" s="185" t="s">
        <v>294</v>
      </c>
      <c r="AI41" s="185" t="s">
        <v>294</v>
      </c>
      <c r="AJ41" s="185" t="s">
        <v>294</v>
      </c>
      <c r="AK41" s="185" t="s">
        <v>294</v>
      </c>
      <c r="AL41" s="185" t="s">
        <v>294</v>
      </c>
      <c r="AM41" s="185" t="s">
        <v>294</v>
      </c>
      <c r="AN41" s="185" t="s">
        <v>294</v>
      </c>
      <c r="AO41" s="185" t="s">
        <v>294</v>
      </c>
      <c r="AP41" s="185" t="s">
        <v>294</v>
      </c>
      <c r="AQ41" s="185" t="s">
        <v>294</v>
      </c>
      <c r="AR41" s="185" t="s">
        <v>294</v>
      </c>
      <c r="AS41" s="185" t="s">
        <v>294</v>
      </c>
      <c r="AT41" s="185" t="s">
        <v>294</v>
      </c>
      <c r="AU41" s="185" t="s">
        <v>294</v>
      </c>
      <c r="AV41" s="185" t="s">
        <v>294</v>
      </c>
      <c r="AW41" s="185" t="s">
        <v>294</v>
      </c>
      <c r="AX41" s="185" t="s">
        <v>294</v>
      </c>
      <c r="AY41" s="185" t="s">
        <v>294</v>
      </c>
      <c r="AZ41" s="185" t="s">
        <v>294</v>
      </c>
      <c r="BA41" s="185" t="s">
        <v>294</v>
      </c>
      <c r="BB41" s="185" t="s">
        <v>294</v>
      </c>
      <c r="BC41" s="185" t="s">
        <v>294</v>
      </c>
      <c r="BD41" s="185" t="s">
        <v>294</v>
      </c>
      <c r="BE41" s="185" t="s">
        <v>294</v>
      </c>
      <c r="BF41" s="185" t="s">
        <v>294</v>
      </c>
      <c r="BG41" s="185" t="s">
        <v>294</v>
      </c>
      <c r="BH41" s="185" t="s">
        <v>294</v>
      </c>
      <c r="BI41" s="185" t="s">
        <v>294</v>
      </c>
      <c r="BJ41" s="185" t="s">
        <v>294</v>
      </c>
      <c r="BK41" s="185" t="s">
        <v>294</v>
      </c>
      <c r="BL41" s="185" t="s">
        <v>294</v>
      </c>
      <c r="BM41" s="185" t="s">
        <v>294</v>
      </c>
      <c r="BN41" s="185" t="s">
        <v>294</v>
      </c>
      <c r="BO41" s="185" t="s">
        <v>294</v>
      </c>
      <c r="BP41" s="185" t="s">
        <v>294</v>
      </c>
      <c r="BQ41" s="185" t="s">
        <v>294</v>
      </c>
      <c r="BR41" s="185" t="s">
        <v>294</v>
      </c>
      <c r="BS41" s="185" t="s">
        <v>294</v>
      </c>
      <c r="BT41" s="232" t="s">
        <v>1</v>
      </c>
      <c r="BU41" s="232" t="s">
        <v>1</v>
      </c>
      <c r="BV41" s="185" t="s">
        <v>294</v>
      </c>
      <c r="BW41" s="185" t="s">
        <v>294</v>
      </c>
      <c r="BX41" s="185" t="s">
        <v>294</v>
      </c>
      <c r="BY41" s="185" t="s">
        <v>294</v>
      </c>
      <c r="BZ41" s="185" t="s">
        <v>294</v>
      </c>
      <c r="CA41" s="185" t="s">
        <v>294</v>
      </c>
      <c r="CB41" s="232" t="s">
        <v>1</v>
      </c>
      <c r="CC41" s="232" t="s">
        <v>1</v>
      </c>
      <c r="CD41" s="185" t="s">
        <v>294</v>
      </c>
      <c r="CE41" s="52">
        <v>43.032285566016753</v>
      </c>
      <c r="CF41" s="55">
        <v>1465.7299999999998</v>
      </c>
      <c r="CG41" s="52">
        <v>33.956603528801246</v>
      </c>
      <c r="CH41" s="56">
        <v>391.44</v>
      </c>
      <c r="CI41" s="52">
        <v>9.0685002594706816</v>
      </c>
      <c r="CJ41" s="55">
        <v>2459.31</v>
      </c>
      <c r="CK41" s="52">
        <v>56.97489621172808</v>
      </c>
      <c r="CL41" s="53">
        <v>7662</v>
      </c>
      <c r="CM41" s="206">
        <v>64.004176455233619</v>
      </c>
      <c r="CN41" s="141">
        <v>753.56</v>
      </c>
      <c r="CO41" s="54">
        <f t="shared" si="15"/>
        <v>12.961144434417964</v>
      </c>
      <c r="CP41" s="170">
        <v>71.41</v>
      </c>
      <c r="CQ41" s="207">
        <v>2</v>
      </c>
      <c r="CR41" s="207">
        <v>7</v>
      </c>
      <c r="CS41" s="188">
        <v>2</v>
      </c>
      <c r="CT41" s="208">
        <v>1.7436901205315751</v>
      </c>
      <c r="CU41" s="185" t="s">
        <v>294</v>
      </c>
      <c r="CV41" s="185" t="s">
        <v>294</v>
      </c>
      <c r="CW41" s="185" t="s">
        <v>294</v>
      </c>
      <c r="CX41" s="185" t="s">
        <v>294</v>
      </c>
      <c r="CY41" s="185" t="s">
        <v>294</v>
      </c>
      <c r="CZ41" s="185" t="s">
        <v>294</v>
      </c>
      <c r="DA41" s="185" t="s">
        <v>294</v>
      </c>
      <c r="DB41" s="185" t="s">
        <v>294</v>
      </c>
      <c r="DC41" s="185" t="s">
        <v>294</v>
      </c>
      <c r="DD41" s="185" t="s">
        <v>294</v>
      </c>
      <c r="DE41" s="185" t="s">
        <v>294</v>
      </c>
      <c r="DF41" s="185" t="s">
        <v>294</v>
      </c>
      <c r="DG41" s="235" t="s">
        <v>268</v>
      </c>
      <c r="DH41" s="235" t="s">
        <v>268</v>
      </c>
      <c r="DI41" s="235" t="s">
        <v>268</v>
      </c>
      <c r="DJ41" s="210">
        <v>7</v>
      </c>
      <c r="DK41" s="211">
        <v>1395.2857142857142</v>
      </c>
      <c r="DL41" s="186">
        <v>14</v>
      </c>
      <c r="DM41" s="186">
        <v>86</v>
      </c>
      <c r="DN41" s="186">
        <v>0</v>
      </c>
      <c r="DO41" s="186">
        <v>0</v>
      </c>
      <c r="DP41" s="186">
        <v>14</v>
      </c>
      <c r="DQ41" s="186">
        <v>42</v>
      </c>
      <c r="DR41" s="186">
        <v>44</v>
      </c>
      <c r="DS41" s="185" t="s">
        <v>294</v>
      </c>
      <c r="DT41" s="185" t="s">
        <v>294</v>
      </c>
    </row>
    <row r="42" spans="1:124" s="30" customFormat="1" ht="15" customHeight="1" x14ac:dyDescent="0.25">
      <c r="A42" s="186" t="s">
        <v>87</v>
      </c>
      <c r="B42" s="187">
        <v>10</v>
      </c>
      <c r="C42" s="188" t="s">
        <v>2</v>
      </c>
      <c r="D42" s="126">
        <v>8883.4</v>
      </c>
      <c r="E42" s="132">
        <v>8430</v>
      </c>
      <c r="F42" s="189">
        <v>-7.1994715984147958E-2</v>
      </c>
      <c r="G42" s="81">
        <v>0.94896098340725399</v>
      </c>
      <c r="H42" s="112">
        <v>4220</v>
      </c>
      <c r="I42" s="190">
        <f t="shared" si="28"/>
        <v>50.059311981020173</v>
      </c>
      <c r="J42" s="112">
        <v>4210</v>
      </c>
      <c r="K42" s="82">
        <f t="shared" si="29"/>
        <v>49.940688018979834</v>
      </c>
      <c r="L42" s="83">
        <v>23.795966785290627</v>
      </c>
      <c r="M42" s="83">
        <v>43.238434163701065</v>
      </c>
      <c r="N42" s="83">
        <v>32.965599051008304</v>
      </c>
      <c r="O42" s="191">
        <v>6.0023724792408064</v>
      </c>
      <c r="P42" s="52">
        <v>1.7000000000000028</v>
      </c>
      <c r="Q42" s="192">
        <v>49</v>
      </c>
      <c r="R42" s="193">
        <v>4.5999999999999996</v>
      </c>
      <c r="S42" s="194">
        <v>48318</v>
      </c>
      <c r="T42" s="195">
        <v>2.2999999999999998</v>
      </c>
      <c r="U42" s="195" t="s">
        <v>262</v>
      </c>
      <c r="V42" s="196">
        <v>1023</v>
      </c>
      <c r="W42" s="197" t="s">
        <v>1</v>
      </c>
      <c r="X42" s="198">
        <v>101</v>
      </c>
      <c r="Y42" s="194">
        <v>21429456.640000001</v>
      </c>
      <c r="Z42" s="199">
        <v>58.663366336633665</v>
      </c>
      <c r="AA42" s="200">
        <v>27.68</v>
      </c>
      <c r="AB42" s="200">
        <v>6.2968999999999999</v>
      </c>
      <c r="AC42" s="200">
        <v>42.87</v>
      </c>
      <c r="AD42" s="200">
        <v>57.133521295068803</v>
      </c>
      <c r="AE42" s="200">
        <v>4.91</v>
      </c>
      <c r="AF42" s="200">
        <v>0</v>
      </c>
      <c r="AG42" s="52">
        <v>0</v>
      </c>
      <c r="AH42" s="200">
        <v>17.168700000000001</v>
      </c>
      <c r="AI42" s="53">
        <v>37327000</v>
      </c>
      <c r="AJ42" s="133">
        <v>53557000</v>
      </c>
      <c r="AK42" s="128">
        <v>10819000</v>
      </c>
      <c r="AL42" s="121">
        <v>4071000</v>
      </c>
      <c r="AM42" s="123">
        <f t="shared" ref="AM42:AM48" si="30">AL42/AN42</f>
        <v>1112.9032258064517</v>
      </c>
      <c r="AN42" s="134">
        <v>3658</v>
      </c>
      <c r="AO42" s="121">
        <v>3087000</v>
      </c>
      <c r="AP42" s="123">
        <f>AO42/AQ42</f>
        <v>3544.2020665901264</v>
      </c>
      <c r="AQ42" s="121">
        <v>871</v>
      </c>
      <c r="AR42" s="121">
        <v>1070000</v>
      </c>
      <c r="AS42" s="122">
        <f t="shared" ref="AS42:AS48" si="31">AR42/AT42</f>
        <v>2069.6324951644101</v>
      </c>
      <c r="AT42" s="56">
        <v>517</v>
      </c>
      <c r="AU42" s="124">
        <v>0</v>
      </c>
      <c r="AV42" s="123">
        <v>0</v>
      </c>
      <c r="AW42" s="66">
        <v>0</v>
      </c>
      <c r="AX42" s="202">
        <v>257.7392306757414</v>
      </c>
      <c r="AY42" s="203">
        <v>18.91744122471296</v>
      </c>
      <c r="AZ42" s="53">
        <v>8659000</v>
      </c>
      <c r="BA42" s="60">
        <v>23.197685321617058</v>
      </c>
      <c r="BB42" s="204">
        <v>2175000</v>
      </c>
      <c r="BC42" s="64">
        <v>5.8268813459426152</v>
      </c>
      <c r="BD42" s="125">
        <v>2460000</v>
      </c>
      <c r="BE42" s="59">
        <v>6.5904037292040609</v>
      </c>
      <c r="BF42" s="121">
        <v>919000</v>
      </c>
      <c r="BG42" s="64">
        <v>2.4620248077798914</v>
      </c>
      <c r="BH42" s="121">
        <v>3929000</v>
      </c>
      <c r="BI42" s="59">
        <v>10.525892785383235</v>
      </c>
      <c r="BJ42" s="121">
        <v>4842000</v>
      </c>
      <c r="BK42" s="127">
        <v>12.971843437726044</v>
      </c>
      <c r="BL42" s="121">
        <v>8347000</v>
      </c>
      <c r="BM42" s="127">
        <v>22.361829238888738</v>
      </c>
      <c r="BN42" s="129">
        <v>3267000</v>
      </c>
      <c r="BO42" s="109">
        <v>8.7523776354917349</v>
      </c>
      <c r="BP42" s="121">
        <v>2729000</v>
      </c>
      <c r="BQ42" s="130">
        <v>7.3110616979666201</v>
      </c>
      <c r="BR42" s="205">
        <f t="shared" si="19"/>
        <v>1027.1648873072361</v>
      </c>
      <c r="BS42" s="57">
        <f>BD42/E42</f>
        <v>291.8149466192171</v>
      </c>
      <c r="BT42" s="57">
        <f>BN42/E42</f>
        <v>387.54448398576511</v>
      </c>
      <c r="BU42" s="57">
        <f>BP42/E42</f>
        <v>323.72479240806643</v>
      </c>
      <c r="BV42" s="57">
        <f>BF42/E42</f>
        <v>109.01542111506524</v>
      </c>
      <c r="BW42" s="57">
        <f>BH42/E42</f>
        <v>466.07354685646499</v>
      </c>
      <c r="BX42" s="57">
        <f>BB42/E42</f>
        <v>258.0071174377224</v>
      </c>
      <c r="BY42" s="57">
        <f>BL42/E42</f>
        <v>990.15421115065249</v>
      </c>
      <c r="BZ42" s="58"/>
      <c r="CA42" s="57">
        <v>574.37722419928821</v>
      </c>
      <c r="CB42" s="232">
        <v>802.29</v>
      </c>
      <c r="CC42" s="232">
        <v>983</v>
      </c>
      <c r="CD42" s="202">
        <v>385.18316019682885</v>
      </c>
      <c r="CE42" s="52">
        <v>19.77655625731731</v>
      </c>
      <c r="CF42" s="55">
        <v>1144.21</v>
      </c>
      <c r="CG42" s="52">
        <v>20.024010402174238</v>
      </c>
      <c r="CH42" s="56">
        <v>774.03</v>
      </c>
      <c r="CI42" s="52">
        <v>13.54575189134418</v>
      </c>
      <c r="CJ42" s="55">
        <v>3795.95</v>
      </c>
      <c r="CK42" s="52">
        <v>66.430237706481591</v>
      </c>
      <c r="CL42" s="53">
        <v>7597</v>
      </c>
      <c r="CM42" s="206">
        <v>34.618928524417534</v>
      </c>
      <c r="CN42" s="141">
        <v>1598.7599999999998</v>
      </c>
      <c r="CO42" s="54">
        <f t="shared" si="15"/>
        <v>5.2728364482473928</v>
      </c>
      <c r="CP42" s="170">
        <v>947.2</v>
      </c>
      <c r="CQ42" s="207">
        <v>1</v>
      </c>
      <c r="CR42" s="207">
        <v>10</v>
      </c>
      <c r="CS42" s="188">
        <v>1</v>
      </c>
      <c r="CT42" s="208">
        <v>4.197657913413769</v>
      </c>
      <c r="CU42" s="121">
        <v>9059000</v>
      </c>
      <c r="CV42" s="121">
        <v>9202000</v>
      </c>
      <c r="CW42" s="52">
        <v>98.45</v>
      </c>
      <c r="CX42" s="200">
        <v>177.17</v>
      </c>
      <c r="CY42" s="200">
        <v>3.16</v>
      </c>
      <c r="CZ42" s="187" t="s">
        <v>0</v>
      </c>
      <c r="DA42" s="134">
        <v>48000</v>
      </c>
      <c r="DB42" s="134">
        <v>147000</v>
      </c>
      <c r="DC42" s="134">
        <v>0</v>
      </c>
      <c r="DD42" s="134">
        <v>15423</v>
      </c>
      <c r="DE42" s="136">
        <v>0</v>
      </c>
      <c r="DF42" s="135">
        <v>515925</v>
      </c>
      <c r="DG42" s="235" t="s">
        <v>268</v>
      </c>
      <c r="DH42" s="235" t="s">
        <v>268</v>
      </c>
      <c r="DI42" s="235" t="s">
        <v>268</v>
      </c>
      <c r="DJ42" s="210">
        <v>9</v>
      </c>
      <c r="DK42" s="211">
        <v>936.66666666666663</v>
      </c>
      <c r="DL42" s="186">
        <v>44</v>
      </c>
      <c r="DM42" s="186">
        <v>56</v>
      </c>
      <c r="DN42" s="186">
        <v>0</v>
      </c>
      <c r="DO42" s="186">
        <v>0</v>
      </c>
      <c r="DP42" s="186">
        <v>11</v>
      </c>
      <c r="DQ42" s="186">
        <v>55</v>
      </c>
      <c r="DR42" s="186">
        <v>34</v>
      </c>
      <c r="DS42" s="198">
        <v>121</v>
      </c>
      <c r="DT42" s="212">
        <f t="shared" ref="DT42:DT48" si="32">E42/DS42</f>
        <v>69.669421487603302</v>
      </c>
    </row>
    <row r="43" spans="1:124" s="30" customFormat="1" ht="15" customHeight="1" x14ac:dyDescent="0.25">
      <c r="A43" s="186" t="s">
        <v>86</v>
      </c>
      <c r="B43" s="187">
        <v>4</v>
      </c>
      <c r="C43" s="188" t="s">
        <v>6</v>
      </c>
      <c r="D43" s="126">
        <v>3428.2</v>
      </c>
      <c r="E43" s="132">
        <v>40912</v>
      </c>
      <c r="F43" s="189">
        <v>6.3395108257739197E-2</v>
      </c>
      <c r="G43" s="81">
        <v>11.933959512280497</v>
      </c>
      <c r="H43" s="112">
        <v>20226</v>
      </c>
      <c r="I43" s="190">
        <f t="shared" si="28"/>
        <v>49.437817755181854</v>
      </c>
      <c r="J43" s="112">
        <v>20686</v>
      </c>
      <c r="K43" s="82">
        <f t="shared" si="29"/>
        <v>50.562182244818146</v>
      </c>
      <c r="L43" s="83">
        <v>19.348846304262807</v>
      </c>
      <c r="M43" s="83">
        <v>38.375048885412596</v>
      </c>
      <c r="N43" s="83">
        <v>42.276104810324597</v>
      </c>
      <c r="O43" s="191">
        <v>7.4305827141181071</v>
      </c>
      <c r="P43" s="52">
        <v>4</v>
      </c>
      <c r="Q43" s="192">
        <v>72</v>
      </c>
      <c r="R43" s="193">
        <v>4</v>
      </c>
      <c r="S43" s="194">
        <v>47394</v>
      </c>
      <c r="T43" s="195">
        <v>2.2000000000000002</v>
      </c>
      <c r="U43" s="195" t="s">
        <v>260</v>
      </c>
      <c r="V43" s="196">
        <v>3245</v>
      </c>
      <c r="W43" s="197" t="s">
        <v>1</v>
      </c>
      <c r="X43" s="198">
        <v>537</v>
      </c>
      <c r="Y43" s="194">
        <v>261649944.22</v>
      </c>
      <c r="Z43" s="199">
        <v>103.11173184357541</v>
      </c>
      <c r="AA43" s="200">
        <v>-3.46</v>
      </c>
      <c r="AB43" s="200">
        <v>2.9137</v>
      </c>
      <c r="AC43" s="200">
        <v>58.49</v>
      </c>
      <c r="AD43" s="200">
        <v>41.50951986378081</v>
      </c>
      <c r="AE43" s="200">
        <v>2.2999999999999998</v>
      </c>
      <c r="AF43" s="200">
        <v>3.7341000000000002</v>
      </c>
      <c r="AG43" s="52">
        <v>8.6736336758291621</v>
      </c>
      <c r="AH43" s="200">
        <v>15.869</v>
      </c>
      <c r="AI43" s="53">
        <v>159109000</v>
      </c>
      <c r="AJ43" s="133">
        <v>219646000</v>
      </c>
      <c r="AK43" s="128">
        <v>-8835000</v>
      </c>
      <c r="AL43" s="121">
        <v>29230000</v>
      </c>
      <c r="AM43" s="123">
        <f t="shared" si="30"/>
        <v>1178.0590037078832</v>
      </c>
      <c r="AN43" s="134">
        <v>24812</v>
      </c>
      <c r="AO43" s="121">
        <v>483000</v>
      </c>
      <c r="AP43" s="123">
        <f>AO43/AQ43</f>
        <v>1750</v>
      </c>
      <c r="AQ43" s="121">
        <v>276</v>
      </c>
      <c r="AR43" s="121">
        <v>5033000</v>
      </c>
      <c r="AS43" s="122">
        <f t="shared" si="31"/>
        <v>3984.9564528899446</v>
      </c>
      <c r="AT43" s="56">
        <v>1263</v>
      </c>
      <c r="AU43" s="124">
        <v>0</v>
      </c>
      <c r="AV43" s="123">
        <v>0</v>
      </c>
      <c r="AW43" s="66">
        <v>0</v>
      </c>
      <c r="AX43" s="202">
        <v>406.68363382835435</v>
      </c>
      <c r="AY43" s="203">
        <v>19.252780912461713</v>
      </c>
      <c r="AZ43" s="53">
        <v>5292000</v>
      </c>
      <c r="BA43" s="60">
        <v>3.3027110689500225</v>
      </c>
      <c r="BB43" s="204">
        <v>3991000</v>
      </c>
      <c r="BC43" s="64">
        <v>2.4907633930800337</v>
      </c>
      <c r="BD43" s="125">
        <v>19138000</v>
      </c>
      <c r="BE43" s="59">
        <v>11.943931299615558</v>
      </c>
      <c r="BF43" s="121">
        <v>13409000</v>
      </c>
      <c r="BG43" s="64">
        <v>8.368490688501673</v>
      </c>
      <c r="BH43" s="121">
        <v>24137000</v>
      </c>
      <c r="BI43" s="59">
        <v>15.063782515352738</v>
      </c>
      <c r="BJ43" s="121">
        <v>27604000</v>
      </c>
      <c r="BK43" s="127">
        <v>17.227520095861003</v>
      </c>
      <c r="BL43" s="121">
        <v>19738000</v>
      </c>
      <c r="BM43" s="127">
        <v>12.318388336911479</v>
      </c>
      <c r="BN43" s="129">
        <v>19183000</v>
      </c>
      <c r="BO43" s="109">
        <v>11.972015577412751</v>
      </c>
      <c r="BP43" s="121">
        <v>27740000</v>
      </c>
      <c r="BQ43" s="130">
        <v>17.312397024314745</v>
      </c>
      <c r="BR43" s="205">
        <f t="shared" si="19"/>
        <v>129.35080172076653</v>
      </c>
      <c r="BS43" s="57">
        <f t="shared" ref="BS43:BS48" si="33">BD43/E43</f>
        <v>467.7845131012906</v>
      </c>
      <c r="BT43" s="57">
        <f t="shared" ref="BT43:BT48" si="34">BN43/E43</f>
        <v>468.88443488463042</v>
      </c>
      <c r="BU43" s="57">
        <f t="shared" ref="BU43:BU48" si="35">BP43/E43</f>
        <v>678.04067266327729</v>
      </c>
      <c r="BV43" s="57">
        <f t="shared" ref="BV43:BV48" si="36">BF43/E43</f>
        <v>327.75224872897928</v>
      </c>
      <c r="BW43" s="57">
        <f t="shared" ref="BW43:BW48" si="37">BH43/E43</f>
        <v>589.97360187719983</v>
      </c>
      <c r="BX43" s="57">
        <f t="shared" ref="BX43:BX48" si="38">BB43/E43</f>
        <v>97.5508408290966</v>
      </c>
      <c r="BY43" s="57">
        <f t="shared" ref="BY43:BY48" si="39">BL43/E43</f>
        <v>482.45013687915525</v>
      </c>
      <c r="BZ43" s="58"/>
      <c r="CA43" s="57">
        <v>674.71646460696127</v>
      </c>
      <c r="CB43" s="233">
        <v>776.18</v>
      </c>
      <c r="CC43" s="232">
        <v>1060</v>
      </c>
      <c r="CD43" s="202">
        <v>269.66790262776078</v>
      </c>
      <c r="CE43" s="52">
        <v>52.908339845930556</v>
      </c>
      <c r="CF43" s="55">
        <v>8736.8499999999985</v>
      </c>
      <c r="CG43" s="52">
        <v>28.110128474855365</v>
      </c>
      <c r="CH43" s="56">
        <v>8137.7699999999995</v>
      </c>
      <c r="CI43" s="52">
        <v>26.182635640857267</v>
      </c>
      <c r="CJ43" s="55">
        <v>14206.169999999998</v>
      </c>
      <c r="CK43" s="52">
        <v>45.707235884287364</v>
      </c>
      <c r="CL43" s="53">
        <v>30480</v>
      </c>
      <c r="CM43" s="206">
        <v>51.332020997375324</v>
      </c>
      <c r="CN43" s="141">
        <v>1023.71</v>
      </c>
      <c r="CO43" s="54">
        <f t="shared" si="15"/>
        <v>39.964443055162107</v>
      </c>
      <c r="CP43" s="170">
        <v>1124.5999999999999</v>
      </c>
      <c r="CQ43" s="207">
        <v>3</v>
      </c>
      <c r="CR43" s="207">
        <v>18</v>
      </c>
      <c r="CS43" s="188">
        <v>3</v>
      </c>
      <c r="CT43" s="208">
        <v>4.7736423450849452</v>
      </c>
      <c r="CU43" s="121">
        <v>31138000</v>
      </c>
      <c r="CV43" s="121">
        <v>33749000</v>
      </c>
      <c r="CW43" s="52">
        <v>92.26</v>
      </c>
      <c r="CX43" s="200">
        <v>65.64</v>
      </c>
      <c r="CY43" s="200">
        <v>9.4</v>
      </c>
      <c r="CZ43" s="187" t="s">
        <v>0</v>
      </c>
      <c r="DA43" s="134">
        <v>56000</v>
      </c>
      <c r="DB43" s="134">
        <v>299000</v>
      </c>
      <c r="DC43" s="134">
        <v>0</v>
      </c>
      <c r="DD43" s="134">
        <v>18000</v>
      </c>
      <c r="DE43" s="136">
        <v>12000</v>
      </c>
      <c r="DF43" s="135">
        <v>368679</v>
      </c>
      <c r="DG43" s="209">
        <v>1</v>
      </c>
      <c r="DH43" s="198">
        <v>17892</v>
      </c>
      <c r="DI43" s="209">
        <v>0</v>
      </c>
      <c r="DJ43" s="210">
        <v>9</v>
      </c>
      <c r="DK43" s="211">
        <v>4545.7777777777774</v>
      </c>
      <c r="DL43" s="186">
        <v>33</v>
      </c>
      <c r="DM43" s="186">
        <v>67</v>
      </c>
      <c r="DN43" s="186">
        <v>0</v>
      </c>
      <c r="DO43" s="186">
        <v>0</v>
      </c>
      <c r="DP43" s="186">
        <v>0</v>
      </c>
      <c r="DQ43" s="186">
        <v>45</v>
      </c>
      <c r="DR43" s="186">
        <v>55</v>
      </c>
      <c r="DS43" s="198">
        <v>524</v>
      </c>
      <c r="DT43" s="212">
        <f t="shared" si="32"/>
        <v>78.07633587786259</v>
      </c>
    </row>
    <row r="44" spans="1:124" s="30" customFormat="1" ht="15" customHeight="1" x14ac:dyDescent="0.25">
      <c r="A44" s="186" t="s">
        <v>85</v>
      </c>
      <c r="B44" s="187">
        <v>3</v>
      </c>
      <c r="C44" s="188" t="s">
        <v>4</v>
      </c>
      <c r="D44" s="126">
        <v>101.5</v>
      </c>
      <c r="E44" s="132">
        <v>209742</v>
      </c>
      <c r="F44" s="189">
        <v>-9.2255367391766464E-3</v>
      </c>
      <c r="G44" s="81">
        <v>2066.423645320197</v>
      </c>
      <c r="H44" s="112">
        <v>104008</v>
      </c>
      <c r="I44" s="190">
        <f t="shared" si="28"/>
        <v>49.588542113644387</v>
      </c>
      <c r="J44" s="112">
        <v>105734</v>
      </c>
      <c r="K44" s="82">
        <f t="shared" si="29"/>
        <v>50.411457886355613</v>
      </c>
      <c r="L44" s="83">
        <v>24.320355484356973</v>
      </c>
      <c r="M44" s="83">
        <v>51.819378093085788</v>
      </c>
      <c r="N44" s="83">
        <v>23.860266422557235</v>
      </c>
      <c r="O44" s="191">
        <v>0.8558133325704913</v>
      </c>
      <c r="P44" s="52">
        <v>6.2000000000000028</v>
      </c>
      <c r="Q44" s="192">
        <v>1</v>
      </c>
      <c r="R44" s="193">
        <v>7.9</v>
      </c>
      <c r="S44" s="194">
        <v>52015</v>
      </c>
      <c r="T44" s="195">
        <v>3.3</v>
      </c>
      <c r="U44" s="195" t="s">
        <v>260</v>
      </c>
      <c r="V44" s="196">
        <v>18081</v>
      </c>
      <c r="W44" s="197" t="s">
        <v>1</v>
      </c>
      <c r="X44" s="198">
        <v>271</v>
      </c>
      <c r="Y44" s="194">
        <v>211730621.71000001</v>
      </c>
      <c r="Z44" s="199">
        <v>107.08856088560886</v>
      </c>
      <c r="AA44" s="200">
        <v>3.31</v>
      </c>
      <c r="AB44" s="200">
        <v>2.0726</v>
      </c>
      <c r="AC44" s="200">
        <v>73.67</v>
      </c>
      <c r="AD44" s="200">
        <v>25.923454941907771</v>
      </c>
      <c r="AE44" s="200">
        <v>4.1100000000000003</v>
      </c>
      <c r="AF44" s="200">
        <v>29.521699999999999</v>
      </c>
      <c r="AG44" s="52">
        <v>0.77163482931374761</v>
      </c>
      <c r="AH44" s="200">
        <v>5.1729000000000003</v>
      </c>
      <c r="AI44" s="53">
        <v>197860000</v>
      </c>
      <c r="AJ44" s="133">
        <v>245816000</v>
      </c>
      <c r="AK44" s="128">
        <v>10605000</v>
      </c>
      <c r="AL44" s="121">
        <v>55405000</v>
      </c>
      <c r="AM44" s="123">
        <f t="shared" si="30"/>
        <v>941.28540119943591</v>
      </c>
      <c r="AN44" s="134">
        <v>58861</v>
      </c>
      <c r="AO44" s="121">
        <v>258000</v>
      </c>
      <c r="AP44" s="123">
        <f>AO44/AQ44</f>
        <v>2554.4554455445545</v>
      </c>
      <c r="AQ44" s="121">
        <v>101</v>
      </c>
      <c r="AR44" s="121">
        <v>37481000</v>
      </c>
      <c r="AS44" s="122">
        <f t="shared" si="31"/>
        <v>8704.366000928936</v>
      </c>
      <c r="AT44" s="56">
        <v>4306</v>
      </c>
      <c r="AU44" s="124">
        <v>0</v>
      </c>
      <c r="AV44" s="123">
        <v>0</v>
      </c>
      <c r="AW44" s="66">
        <v>0</v>
      </c>
      <c r="AX44" s="202">
        <v>524.10604987975603</v>
      </c>
      <c r="AY44" s="203">
        <v>21.163418902159325</v>
      </c>
      <c r="AZ44" s="53">
        <v>17612000</v>
      </c>
      <c r="BA44" s="60">
        <v>8.9012433033458009</v>
      </c>
      <c r="BB44" s="204">
        <v>7586000</v>
      </c>
      <c r="BC44" s="64">
        <v>3.8340240574143336</v>
      </c>
      <c r="BD44" s="125">
        <v>40807000</v>
      </c>
      <c r="BE44" s="59">
        <v>20.624178712220761</v>
      </c>
      <c r="BF44" s="121">
        <v>21396000</v>
      </c>
      <c r="BG44" s="64">
        <v>10.813706661275649</v>
      </c>
      <c r="BH44" s="121">
        <v>39629000</v>
      </c>
      <c r="BI44" s="59">
        <v>20.028808248256343</v>
      </c>
      <c r="BJ44" s="121">
        <v>26946000</v>
      </c>
      <c r="BK44" s="127">
        <v>13.618720307287981</v>
      </c>
      <c r="BL44" s="121">
        <v>43884000</v>
      </c>
      <c r="BM44" s="127">
        <v>22.17931871019913</v>
      </c>
      <c r="BN44" s="129">
        <v>0</v>
      </c>
      <c r="BO44" s="109">
        <v>0</v>
      </c>
      <c r="BP44" s="121">
        <v>0</v>
      </c>
      <c r="BQ44" s="130">
        <v>0</v>
      </c>
      <c r="BR44" s="205">
        <f t="shared" si="19"/>
        <v>83.969829600175458</v>
      </c>
      <c r="BS44" s="57">
        <f t="shared" si="33"/>
        <v>194.55807611255733</v>
      </c>
      <c r="BT44" s="57">
        <f t="shared" si="34"/>
        <v>0</v>
      </c>
      <c r="BU44" s="57">
        <f t="shared" si="35"/>
        <v>0</v>
      </c>
      <c r="BV44" s="57">
        <f t="shared" si="36"/>
        <v>102.01104213748319</v>
      </c>
      <c r="BW44" s="57">
        <f t="shared" si="37"/>
        <v>188.94165212499166</v>
      </c>
      <c r="BX44" s="57">
        <f t="shared" si="38"/>
        <v>36.168244795987448</v>
      </c>
      <c r="BY44" s="57">
        <f t="shared" si="39"/>
        <v>209.22848070486597</v>
      </c>
      <c r="BZ44" s="58"/>
      <c r="CA44" s="57">
        <v>128.472122893841</v>
      </c>
      <c r="CB44" s="232" t="s">
        <v>1</v>
      </c>
      <c r="CC44" s="232" t="s">
        <v>1</v>
      </c>
      <c r="CD44" s="202">
        <v>598.12099692495883</v>
      </c>
      <c r="CE44" s="52">
        <v>16.067932435917768</v>
      </c>
      <c r="CF44" s="55">
        <v>13167.45</v>
      </c>
      <c r="CG44" s="52">
        <v>14.823590442032305</v>
      </c>
      <c r="CH44" s="56">
        <v>1105.32</v>
      </c>
      <c r="CI44" s="52">
        <v>1.2443419938854636</v>
      </c>
      <c r="CJ44" s="55">
        <v>74554.900000000009</v>
      </c>
      <c r="CK44" s="52">
        <v>83.932067564082217</v>
      </c>
      <c r="CL44" s="53">
        <v>48072</v>
      </c>
      <c r="CM44" s="206">
        <v>78.567565318688636</v>
      </c>
      <c r="CN44" s="141">
        <v>687.36599999999987</v>
      </c>
      <c r="CO44" s="54">
        <f t="shared" si="15"/>
        <v>305.13874704306011</v>
      </c>
      <c r="CP44" s="170">
        <v>985</v>
      </c>
      <c r="CQ44" s="207">
        <v>3</v>
      </c>
      <c r="CR44" s="207">
        <v>24</v>
      </c>
      <c r="CS44" s="188">
        <v>5</v>
      </c>
      <c r="CT44" s="208">
        <v>1.3105437370550319</v>
      </c>
      <c r="CU44" s="121">
        <v>53579000</v>
      </c>
      <c r="CV44" s="121">
        <v>45367000</v>
      </c>
      <c r="CW44" s="52">
        <v>118.1</v>
      </c>
      <c r="CX44" s="200">
        <v>137.43</v>
      </c>
      <c r="CY44" s="200">
        <v>1.54</v>
      </c>
      <c r="CZ44" s="187" t="s">
        <v>0</v>
      </c>
      <c r="DA44" s="134">
        <v>53000</v>
      </c>
      <c r="DB44" s="134">
        <v>501000</v>
      </c>
      <c r="DC44" s="134">
        <v>0</v>
      </c>
      <c r="DD44" s="134">
        <v>13413</v>
      </c>
      <c r="DE44" s="136">
        <v>0</v>
      </c>
      <c r="DF44" s="135">
        <v>406154</v>
      </c>
      <c r="DG44" s="209">
        <v>0</v>
      </c>
      <c r="DH44" s="198">
        <v>0</v>
      </c>
      <c r="DI44" s="209">
        <v>0</v>
      </c>
      <c r="DJ44" s="210">
        <v>13</v>
      </c>
      <c r="DK44" s="211">
        <v>16134</v>
      </c>
      <c r="DL44" s="218">
        <v>23</v>
      </c>
      <c r="DM44" s="218">
        <v>77</v>
      </c>
      <c r="DN44" s="238" t="s">
        <v>268</v>
      </c>
      <c r="DO44" s="238" t="s">
        <v>298</v>
      </c>
      <c r="DP44" s="238" t="s">
        <v>268</v>
      </c>
      <c r="DQ44" s="238" t="s">
        <v>268</v>
      </c>
      <c r="DR44" s="238" t="s">
        <v>268</v>
      </c>
      <c r="DS44" s="198">
        <v>749</v>
      </c>
      <c r="DT44" s="212">
        <f t="shared" si="32"/>
        <v>280.02937249666223</v>
      </c>
    </row>
    <row r="45" spans="1:124" s="30" customFormat="1" ht="15" customHeight="1" x14ac:dyDescent="0.25">
      <c r="A45" s="186" t="s">
        <v>84</v>
      </c>
      <c r="B45" s="187">
        <v>11</v>
      </c>
      <c r="C45" s="188" t="s">
        <v>2</v>
      </c>
      <c r="D45" s="126">
        <v>5684.9</v>
      </c>
      <c r="E45" s="132">
        <v>12939</v>
      </c>
      <c r="F45" s="189">
        <v>4.0363431695746563E-2</v>
      </c>
      <c r="G45" s="81">
        <v>2.2760294816091755</v>
      </c>
      <c r="H45" s="112">
        <v>6508</v>
      </c>
      <c r="I45" s="190">
        <f t="shared" si="28"/>
        <v>50.297550042507147</v>
      </c>
      <c r="J45" s="112">
        <v>6431</v>
      </c>
      <c r="K45" s="82">
        <f t="shared" si="29"/>
        <v>49.702449957492853</v>
      </c>
      <c r="L45" s="83">
        <v>21.408145915449417</v>
      </c>
      <c r="M45" s="83">
        <v>40.003091429013061</v>
      </c>
      <c r="N45" s="83">
        <v>38.588762655537522</v>
      </c>
      <c r="O45" s="191">
        <v>2.7050003864286265</v>
      </c>
      <c r="P45" s="52">
        <v>3.0999999999999943</v>
      </c>
      <c r="Q45" s="192">
        <v>53</v>
      </c>
      <c r="R45" s="193">
        <v>3</v>
      </c>
      <c r="S45" s="194">
        <v>48902</v>
      </c>
      <c r="T45" s="195">
        <v>2.2999999999999998</v>
      </c>
      <c r="U45" s="195" t="s">
        <v>262</v>
      </c>
      <c r="V45" s="196">
        <v>1355</v>
      </c>
      <c r="W45" s="197" t="s">
        <v>1</v>
      </c>
      <c r="X45" s="198">
        <v>146</v>
      </c>
      <c r="Y45" s="194">
        <v>46820964.18</v>
      </c>
      <c r="Z45" s="199">
        <v>79.623287671232873</v>
      </c>
      <c r="AA45" s="200">
        <v>16.45</v>
      </c>
      <c r="AB45" s="200">
        <v>4.1571999999999996</v>
      </c>
      <c r="AC45" s="200">
        <v>47.62</v>
      </c>
      <c r="AD45" s="200">
        <v>52.380694656798411</v>
      </c>
      <c r="AE45" s="200">
        <v>8.09</v>
      </c>
      <c r="AF45" s="200">
        <v>20.381599999999999</v>
      </c>
      <c r="AG45" s="52">
        <v>2.9232727693553984</v>
      </c>
      <c r="AH45" s="200">
        <v>21.7057</v>
      </c>
      <c r="AI45" s="53">
        <v>51853000</v>
      </c>
      <c r="AJ45" s="133">
        <v>73907000</v>
      </c>
      <c r="AK45" s="128">
        <v>9897000</v>
      </c>
      <c r="AL45" s="121">
        <v>5458000</v>
      </c>
      <c r="AM45" s="123">
        <f t="shared" si="30"/>
        <v>850.95104458995945</v>
      </c>
      <c r="AN45" s="134">
        <v>6414</v>
      </c>
      <c r="AO45" s="121">
        <v>4508000</v>
      </c>
      <c r="AP45" s="123">
        <f>AO45/AQ45</f>
        <v>4385.2140077821014</v>
      </c>
      <c r="AQ45" s="121">
        <v>1028</v>
      </c>
      <c r="AR45" s="121">
        <v>869000</v>
      </c>
      <c r="AS45" s="122">
        <f t="shared" si="31"/>
        <v>1220.5056179775281</v>
      </c>
      <c r="AT45" s="56">
        <v>712</v>
      </c>
      <c r="AU45" s="124">
        <v>0</v>
      </c>
      <c r="AV45" s="123">
        <v>0</v>
      </c>
      <c r="AW45" s="66">
        <v>0</v>
      </c>
      <c r="AX45" s="202">
        <v>446.69241993539458</v>
      </c>
      <c r="AY45" s="203">
        <v>24.976613657623947</v>
      </c>
      <c r="AZ45" s="53">
        <v>3855000</v>
      </c>
      <c r="BA45" s="60">
        <v>7.4344782365533337</v>
      </c>
      <c r="BB45" s="204">
        <v>2207000</v>
      </c>
      <c r="BC45" s="64">
        <v>4.2562628970358514</v>
      </c>
      <c r="BD45" s="125">
        <v>5421000</v>
      </c>
      <c r="BE45" s="59">
        <v>10.454554220585116</v>
      </c>
      <c r="BF45" s="121">
        <v>2019000</v>
      </c>
      <c r="BG45" s="64">
        <v>3.8936994966540026</v>
      </c>
      <c r="BH45" s="121">
        <v>4409000</v>
      </c>
      <c r="BI45" s="59">
        <v>8.5028831504445268</v>
      </c>
      <c r="BJ45" s="121">
        <v>13911000</v>
      </c>
      <c r="BK45" s="127">
        <v>26.827763099531367</v>
      </c>
      <c r="BL45" s="121">
        <v>7173000</v>
      </c>
      <c r="BM45" s="127">
        <v>13.833336547547875</v>
      </c>
      <c r="BN45" s="129">
        <v>6454000</v>
      </c>
      <c r="BO45" s="109">
        <v>12.446724393959848</v>
      </c>
      <c r="BP45" s="121">
        <v>6404000</v>
      </c>
      <c r="BQ45" s="130">
        <v>12.350297957688079</v>
      </c>
      <c r="BR45" s="205">
        <f t="shared" si="19"/>
        <v>297.93647113378159</v>
      </c>
      <c r="BS45" s="57">
        <f t="shared" si="33"/>
        <v>418.96591699513101</v>
      </c>
      <c r="BT45" s="57">
        <f t="shared" si="34"/>
        <v>498.80207125743874</v>
      </c>
      <c r="BU45" s="57">
        <f t="shared" si="35"/>
        <v>494.93778499111215</v>
      </c>
      <c r="BV45" s="57">
        <f t="shared" si="36"/>
        <v>156.0398794342685</v>
      </c>
      <c r="BW45" s="57">
        <f t="shared" si="37"/>
        <v>340.75276296468041</v>
      </c>
      <c r="BX45" s="57">
        <f t="shared" si="38"/>
        <v>170.56959579565654</v>
      </c>
      <c r="BY45" s="57">
        <f t="shared" si="39"/>
        <v>554.37050776721537</v>
      </c>
      <c r="BZ45" s="58"/>
      <c r="CA45" s="57">
        <v>1075.1217250173893</v>
      </c>
      <c r="CB45" s="232">
        <v>546.45000000000005</v>
      </c>
      <c r="CC45" s="232">
        <v>790</v>
      </c>
      <c r="CD45" s="202">
        <v>396.78827564702215</v>
      </c>
      <c r="CE45" s="52">
        <v>74.862906461688553</v>
      </c>
      <c r="CF45" s="55">
        <v>2295.1799999999998</v>
      </c>
      <c r="CG45" s="52">
        <v>30.096063822254386</v>
      </c>
      <c r="CH45" s="56">
        <v>3414</v>
      </c>
      <c r="CI45" s="52">
        <v>44.766842639434159</v>
      </c>
      <c r="CJ45" s="55">
        <v>1917</v>
      </c>
      <c r="CK45" s="52">
        <v>25.137093538311444</v>
      </c>
      <c r="CL45" s="53">
        <v>9508</v>
      </c>
      <c r="CM45" s="206">
        <v>62.22128733697938</v>
      </c>
      <c r="CN45" s="141">
        <v>2342.1600000000003</v>
      </c>
      <c r="CO45" s="54">
        <f t="shared" si="15"/>
        <v>5.524387744645967</v>
      </c>
      <c r="CP45" s="170">
        <v>327.73</v>
      </c>
      <c r="CQ45" s="207">
        <v>5</v>
      </c>
      <c r="CR45" s="207">
        <v>9</v>
      </c>
      <c r="CS45" s="188">
        <v>3</v>
      </c>
      <c r="CT45" s="208">
        <v>2.9546374105197635</v>
      </c>
      <c r="CU45" s="121">
        <v>6899000</v>
      </c>
      <c r="CV45" s="121">
        <v>7309000</v>
      </c>
      <c r="CW45" s="52">
        <v>94.39</v>
      </c>
      <c r="CX45" s="200">
        <v>71.92</v>
      </c>
      <c r="CY45" s="200">
        <v>17.64</v>
      </c>
      <c r="CZ45" s="187" t="s">
        <v>0</v>
      </c>
      <c r="DA45" s="134">
        <v>12000</v>
      </c>
      <c r="DB45" s="134">
        <v>197000</v>
      </c>
      <c r="DC45" s="134">
        <v>0</v>
      </c>
      <c r="DD45" s="134">
        <v>16000</v>
      </c>
      <c r="DE45" s="136">
        <v>0</v>
      </c>
      <c r="DF45" s="135">
        <v>339445</v>
      </c>
      <c r="DG45" s="209">
        <v>0</v>
      </c>
      <c r="DH45" s="198">
        <v>0</v>
      </c>
      <c r="DI45" s="209">
        <v>0</v>
      </c>
      <c r="DJ45" s="210">
        <v>9</v>
      </c>
      <c r="DK45" s="211">
        <v>1437.6666666666667</v>
      </c>
      <c r="DL45" s="186">
        <v>33</v>
      </c>
      <c r="DM45" s="186">
        <v>67</v>
      </c>
      <c r="DN45" s="186">
        <v>0</v>
      </c>
      <c r="DO45" s="186">
        <v>0</v>
      </c>
      <c r="DP45" s="186">
        <v>0</v>
      </c>
      <c r="DQ45" s="186">
        <v>45</v>
      </c>
      <c r="DR45" s="186">
        <v>55</v>
      </c>
      <c r="DS45" s="198">
        <v>163</v>
      </c>
      <c r="DT45" s="212">
        <f t="shared" si="32"/>
        <v>79.380368098159508</v>
      </c>
    </row>
    <row r="46" spans="1:124" s="30" customFormat="1" ht="15" customHeight="1" x14ac:dyDescent="0.25">
      <c r="A46" s="186" t="s">
        <v>83</v>
      </c>
      <c r="B46" s="187">
        <v>10</v>
      </c>
      <c r="C46" s="188" t="s">
        <v>2</v>
      </c>
      <c r="D46" s="126">
        <v>4710.1000000000004</v>
      </c>
      <c r="E46" s="132">
        <v>9300</v>
      </c>
      <c r="F46" s="189">
        <v>-6.1175045427013929E-2</v>
      </c>
      <c r="G46" s="81">
        <v>1.9744803719666248</v>
      </c>
      <c r="H46" s="112">
        <v>4633</v>
      </c>
      <c r="I46" s="190">
        <f t="shared" si="28"/>
        <v>49.817204301075272</v>
      </c>
      <c r="J46" s="112">
        <v>4667</v>
      </c>
      <c r="K46" s="82">
        <f t="shared" si="29"/>
        <v>50.182795698924728</v>
      </c>
      <c r="L46" s="83">
        <v>27.086021505376344</v>
      </c>
      <c r="M46" s="83">
        <v>43.55913978494624</v>
      </c>
      <c r="N46" s="83">
        <v>29.354838709677416</v>
      </c>
      <c r="O46" s="191">
        <v>16.903225806451612</v>
      </c>
      <c r="P46" s="52">
        <v>0.5</v>
      </c>
      <c r="Q46" s="192">
        <v>52</v>
      </c>
      <c r="R46" s="193">
        <v>1.6</v>
      </c>
      <c r="S46" s="194">
        <v>49356</v>
      </c>
      <c r="T46" s="195">
        <v>2.4</v>
      </c>
      <c r="U46" s="195" t="s">
        <v>262</v>
      </c>
      <c r="V46" s="196">
        <v>1162</v>
      </c>
      <c r="W46" s="197" t="s">
        <v>1</v>
      </c>
      <c r="X46" s="198">
        <v>114</v>
      </c>
      <c r="Y46" s="194">
        <v>33782448.799999997</v>
      </c>
      <c r="Z46" s="199">
        <v>54.859649122807021</v>
      </c>
      <c r="AA46" s="200">
        <v>-1.95</v>
      </c>
      <c r="AB46" s="200">
        <v>1.6738999999999999</v>
      </c>
      <c r="AC46" s="200">
        <v>56.82</v>
      </c>
      <c r="AD46" s="200">
        <v>41.815925240922809</v>
      </c>
      <c r="AE46" s="200">
        <v>5.48</v>
      </c>
      <c r="AF46" s="200">
        <v>2.7505999999999999</v>
      </c>
      <c r="AG46" s="52">
        <v>9.7080986173092398</v>
      </c>
      <c r="AH46" s="200">
        <v>2.9076</v>
      </c>
      <c r="AI46" s="53">
        <v>67103000</v>
      </c>
      <c r="AJ46" s="133">
        <v>82184000</v>
      </c>
      <c r="AK46" s="128">
        <v>1317000</v>
      </c>
      <c r="AL46" s="121">
        <v>3202000</v>
      </c>
      <c r="AM46" s="123">
        <f t="shared" si="30"/>
        <v>922.23502304147462</v>
      </c>
      <c r="AN46" s="134">
        <v>3472</v>
      </c>
      <c r="AO46" s="121">
        <v>3906000</v>
      </c>
      <c r="AP46" s="123">
        <f>AO46/AQ46</f>
        <v>2791.9942816297357</v>
      </c>
      <c r="AQ46" s="121">
        <v>1399</v>
      </c>
      <c r="AR46" s="121">
        <v>1412000</v>
      </c>
      <c r="AS46" s="122">
        <f t="shared" si="31"/>
        <v>3017.0940170940171</v>
      </c>
      <c r="AT46" s="56">
        <v>468</v>
      </c>
      <c r="AU46" s="124">
        <v>1000</v>
      </c>
      <c r="AV46" s="123">
        <f>AU46/AW46</f>
        <v>1000</v>
      </c>
      <c r="AW46" s="66">
        <v>1</v>
      </c>
      <c r="AX46" s="202">
        <v>282.10836791456404</v>
      </c>
      <c r="AY46" s="203">
        <v>20.996543778801843</v>
      </c>
      <c r="AZ46" s="53">
        <v>8549000</v>
      </c>
      <c r="BA46" s="60">
        <v>12.488678528646975</v>
      </c>
      <c r="BB46" s="204">
        <v>1175000</v>
      </c>
      <c r="BC46" s="64">
        <v>1.7164811406199785</v>
      </c>
      <c r="BD46" s="125">
        <v>3473000</v>
      </c>
      <c r="BE46" s="59">
        <v>5.0734800011686687</v>
      </c>
      <c r="BF46" s="121">
        <v>5954000</v>
      </c>
      <c r="BG46" s="64">
        <v>8.6978116691500862</v>
      </c>
      <c r="BH46" s="121">
        <v>3661000</v>
      </c>
      <c r="BI46" s="59">
        <v>5.3481169836678646</v>
      </c>
      <c r="BJ46" s="121">
        <v>30561000</v>
      </c>
      <c r="BK46" s="127">
        <v>44.64457884126567</v>
      </c>
      <c r="BL46" s="121">
        <v>6078000</v>
      </c>
      <c r="BM46" s="127">
        <v>8.8789552107984928</v>
      </c>
      <c r="BN46" s="129">
        <v>5480000</v>
      </c>
      <c r="BO46" s="109">
        <v>8.005375872848921</v>
      </c>
      <c r="BP46" s="121">
        <v>3523000</v>
      </c>
      <c r="BQ46" s="130">
        <v>5.1465217518333484</v>
      </c>
      <c r="BR46" s="205">
        <f t="shared" si="19"/>
        <v>919.24731182795699</v>
      </c>
      <c r="BS46" s="57">
        <f t="shared" si="33"/>
        <v>373.44086021505376</v>
      </c>
      <c r="BT46" s="57">
        <f t="shared" si="34"/>
        <v>589.24731182795699</v>
      </c>
      <c r="BU46" s="57">
        <f t="shared" si="35"/>
        <v>378.81720430107526</v>
      </c>
      <c r="BV46" s="57">
        <f t="shared" si="36"/>
        <v>640.21505376344089</v>
      </c>
      <c r="BW46" s="57">
        <f t="shared" si="37"/>
        <v>393.6559139784946</v>
      </c>
      <c r="BX46" s="57">
        <f t="shared" si="38"/>
        <v>126.34408602150538</v>
      </c>
      <c r="BY46" s="57">
        <f t="shared" si="39"/>
        <v>653.54838709677415</v>
      </c>
      <c r="BZ46" s="58"/>
      <c r="CA46" s="57">
        <v>3286.1290322580644</v>
      </c>
      <c r="CB46" s="232">
        <v>996.16</v>
      </c>
      <c r="CC46" s="232">
        <v>844</v>
      </c>
      <c r="CD46" s="202">
        <v>435.48387096774195</v>
      </c>
      <c r="CE46" s="52">
        <v>25.791795089807636</v>
      </c>
      <c r="CF46" s="55">
        <v>1234.32</v>
      </c>
      <c r="CG46" s="52">
        <v>8.8638537570411309</v>
      </c>
      <c r="CH46" s="56">
        <v>2665</v>
      </c>
      <c r="CI46" s="52">
        <v>19.13780078303407</v>
      </c>
      <c r="CJ46" s="55">
        <v>10026</v>
      </c>
      <c r="CK46" s="52">
        <v>71.998345459924792</v>
      </c>
      <c r="CL46" s="53">
        <v>8735</v>
      </c>
      <c r="CM46" s="206">
        <v>24.235832856325128</v>
      </c>
      <c r="CN46" s="141">
        <v>1869.17</v>
      </c>
      <c r="CO46" s="54">
        <f t="shared" si="15"/>
        <v>4.9754703959511435</v>
      </c>
      <c r="CP46" s="170">
        <v>48</v>
      </c>
      <c r="CQ46" s="207">
        <v>1</v>
      </c>
      <c r="CR46" s="207">
        <v>3</v>
      </c>
      <c r="CS46" s="188">
        <v>1</v>
      </c>
      <c r="CT46" s="208">
        <v>3.3281952472703917</v>
      </c>
      <c r="CU46" s="121">
        <v>8291000</v>
      </c>
      <c r="CV46" s="121">
        <v>9324000</v>
      </c>
      <c r="CW46" s="52">
        <v>88.92</v>
      </c>
      <c r="CX46" s="200">
        <v>69.89</v>
      </c>
      <c r="CY46" s="200">
        <v>1.29</v>
      </c>
      <c r="CZ46" s="187" t="s">
        <v>0</v>
      </c>
      <c r="DA46" s="134">
        <v>93000</v>
      </c>
      <c r="DB46" s="134">
        <v>160000</v>
      </c>
      <c r="DC46" s="134">
        <v>0</v>
      </c>
      <c r="DD46" s="134">
        <v>27000</v>
      </c>
      <c r="DE46" s="136">
        <v>0</v>
      </c>
      <c r="DF46" s="135">
        <v>421542</v>
      </c>
      <c r="DG46" s="235" t="s">
        <v>268</v>
      </c>
      <c r="DH46" s="235" t="s">
        <v>268</v>
      </c>
      <c r="DI46" s="235" t="s">
        <v>268</v>
      </c>
      <c r="DJ46" s="210">
        <v>9</v>
      </c>
      <c r="DK46" s="211">
        <v>1033.3333333333333</v>
      </c>
      <c r="DL46" s="186">
        <v>55</v>
      </c>
      <c r="DM46" s="186">
        <v>45</v>
      </c>
      <c r="DN46" s="186">
        <v>0</v>
      </c>
      <c r="DO46" s="186">
        <v>0</v>
      </c>
      <c r="DP46" s="186">
        <v>11</v>
      </c>
      <c r="DQ46" s="186">
        <v>66</v>
      </c>
      <c r="DR46" s="186">
        <v>23</v>
      </c>
      <c r="DS46" s="215">
        <v>167</v>
      </c>
      <c r="DT46" s="212">
        <f t="shared" si="32"/>
        <v>55.688622754491021</v>
      </c>
    </row>
    <row r="47" spans="1:124" s="30" customFormat="1" ht="15" customHeight="1" x14ac:dyDescent="0.25">
      <c r="A47" s="186" t="s">
        <v>82</v>
      </c>
      <c r="B47" s="187">
        <v>3</v>
      </c>
      <c r="C47" s="188" t="s">
        <v>4</v>
      </c>
      <c r="D47" s="126">
        <v>38.299999999999997</v>
      </c>
      <c r="E47" s="132">
        <v>158051</v>
      </c>
      <c r="F47" s="189">
        <v>-8.9044403057609214E-3</v>
      </c>
      <c r="G47" s="81">
        <v>4126.6579634464752</v>
      </c>
      <c r="H47" s="112">
        <v>78351</v>
      </c>
      <c r="I47" s="190">
        <f t="shared" si="28"/>
        <v>49.573239017785397</v>
      </c>
      <c r="J47" s="112">
        <v>79700</v>
      </c>
      <c r="K47" s="82">
        <f t="shared" si="29"/>
        <v>50.426760982214603</v>
      </c>
      <c r="L47" s="83">
        <v>20.630049794053818</v>
      </c>
      <c r="M47" s="83">
        <v>56.343838381281998</v>
      </c>
      <c r="N47" s="83">
        <v>23.026111824664191</v>
      </c>
      <c r="O47" s="191">
        <v>0.76177942562843637</v>
      </c>
      <c r="P47" s="52">
        <v>6.4000000000000057</v>
      </c>
      <c r="Q47" s="192">
        <v>96</v>
      </c>
      <c r="R47" s="193">
        <v>2.4</v>
      </c>
      <c r="S47" s="194">
        <v>63475</v>
      </c>
      <c r="T47" s="195">
        <v>2.9</v>
      </c>
      <c r="U47" s="195" t="s">
        <v>260</v>
      </c>
      <c r="V47" s="196">
        <v>16624</v>
      </c>
      <c r="W47" s="197" t="s">
        <v>1</v>
      </c>
      <c r="X47" s="198">
        <v>308</v>
      </c>
      <c r="Y47" s="194">
        <v>166452653.80000001</v>
      </c>
      <c r="Z47" s="199">
        <v>215.32467532467533</v>
      </c>
      <c r="AA47" s="200">
        <v>2.73</v>
      </c>
      <c r="AB47" s="200">
        <v>4.5677000000000003</v>
      </c>
      <c r="AC47" s="200">
        <v>84.74</v>
      </c>
      <c r="AD47" s="200">
        <v>15.221774710756522</v>
      </c>
      <c r="AE47" s="200">
        <v>4.4000000000000004</v>
      </c>
      <c r="AF47" s="200">
        <v>856.41030000000001</v>
      </c>
      <c r="AG47" s="52">
        <v>2.294576562371298E-2</v>
      </c>
      <c r="AH47" s="200">
        <v>14.635300000000001</v>
      </c>
      <c r="AI47" s="53">
        <v>171689000</v>
      </c>
      <c r="AJ47" s="133">
        <v>194905000</v>
      </c>
      <c r="AK47" s="128">
        <v>2756000</v>
      </c>
      <c r="AL47" s="121">
        <v>71490000</v>
      </c>
      <c r="AM47" s="123">
        <f t="shared" si="30"/>
        <v>1303.8720385197614</v>
      </c>
      <c r="AN47" s="134">
        <v>54829</v>
      </c>
      <c r="AO47" s="121">
        <v>0</v>
      </c>
      <c r="AP47" s="123">
        <v>0</v>
      </c>
      <c r="AQ47" s="121">
        <v>0</v>
      </c>
      <c r="AR47" s="121">
        <v>12831000</v>
      </c>
      <c r="AS47" s="122">
        <f t="shared" si="31"/>
        <v>3633.8147833474936</v>
      </c>
      <c r="AT47" s="56">
        <v>3531</v>
      </c>
      <c r="AU47" s="124">
        <v>0</v>
      </c>
      <c r="AV47" s="123">
        <v>0</v>
      </c>
      <c r="AW47" s="66">
        <v>0</v>
      </c>
      <c r="AX47" s="202">
        <v>578.60613135517838</v>
      </c>
      <c r="AY47" s="203">
        <v>12.97670940560652</v>
      </c>
      <c r="AZ47" s="53">
        <v>39412000</v>
      </c>
      <c r="BA47" s="60">
        <v>22.958535761303928</v>
      </c>
      <c r="BB47" s="204">
        <v>6378000</v>
      </c>
      <c r="BC47" s="64">
        <v>3.7153542343853765</v>
      </c>
      <c r="BD47" s="125">
        <v>33562000</v>
      </c>
      <c r="BE47" s="59">
        <v>19.550755536914707</v>
      </c>
      <c r="BF47" s="121">
        <v>20019000</v>
      </c>
      <c r="BG47" s="64">
        <v>11.661598685820138</v>
      </c>
      <c r="BH47" s="121">
        <v>34370000</v>
      </c>
      <c r="BI47" s="59">
        <v>20.021436976454275</v>
      </c>
      <c r="BJ47" s="121">
        <v>27493000</v>
      </c>
      <c r="BK47" s="127">
        <v>16.015402001561171</v>
      </c>
      <c r="BL47" s="121">
        <v>10432000</v>
      </c>
      <c r="BM47" s="127">
        <v>6.0769168035604029</v>
      </c>
      <c r="BN47" s="129">
        <v>0</v>
      </c>
      <c r="BO47" s="109">
        <v>0</v>
      </c>
      <c r="BP47" s="121">
        <v>0</v>
      </c>
      <c r="BQ47" s="130">
        <v>0</v>
      </c>
      <c r="BR47" s="205">
        <f t="shared" si="19"/>
        <v>249.36254753212572</v>
      </c>
      <c r="BS47" s="57">
        <f t="shared" si="33"/>
        <v>212.34917842974735</v>
      </c>
      <c r="BT47" s="57">
        <f t="shared" si="34"/>
        <v>0</v>
      </c>
      <c r="BU47" s="57">
        <f t="shared" si="35"/>
        <v>0</v>
      </c>
      <c r="BV47" s="57">
        <f t="shared" si="36"/>
        <v>126.66164718983113</v>
      </c>
      <c r="BW47" s="57">
        <f t="shared" si="37"/>
        <v>217.46145231602458</v>
      </c>
      <c r="BX47" s="57">
        <f t="shared" si="38"/>
        <v>40.354062929054543</v>
      </c>
      <c r="BY47" s="57">
        <f t="shared" si="39"/>
        <v>66.004011363420673</v>
      </c>
      <c r="BZ47" s="58"/>
      <c r="CA47" s="57">
        <v>173.95018063789536</v>
      </c>
      <c r="CB47" s="232" t="s">
        <v>1</v>
      </c>
      <c r="CC47" s="232" t="s">
        <v>1</v>
      </c>
      <c r="CD47" s="202">
        <v>545.16770322274704</v>
      </c>
      <c r="CE47" s="52">
        <v>57.658304669027004</v>
      </c>
      <c r="CF47" s="55">
        <v>10826.25</v>
      </c>
      <c r="CG47" s="52">
        <v>18.18765985863142</v>
      </c>
      <c r="CH47" s="56">
        <v>12575</v>
      </c>
      <c r="CI47" s="52">
        <v>21.125488763171933</v>
      </c>
      <c r="CJ47" s="55">
        <v>36124</v>
      </c>
      <c r="CK47" s="52">
        <v>60.68685137819665</v>
      </c>
      <c r="CL47" s="53">
        <v>40493</v>
      </c>
      <c r="CM47" s="206">
        <v>63.149186279109969</v>
      </c>
      <c r="CN47" s="141">
        <v>398.16</v>
      </c>
      <c r="CO47" s="54">
        <f t="shared" si="15"/>
        <v>396.95348603576451</v>
      </c>
      <c r="CP47" s="170">
        <v>494.63200000000001</v>
      </c>
      <c r="CQ47" s="207">
        <v>5</v>
      </c>
      <c r="CR47" s="207">
        <v>11</v>
      </c>
      <c r="CS47" s="188">
        <v>5</v>
      </c>
      <c r="CT47" s="208">
        <v>4.6297736107935057</v>
      </c>
      <c r="CU47" s="121">
        <v>20857000</v>
      </c>
      <c r="CV47" s="121">
        <v>16997000</v>
      </c>
      <c r="CW47" s="52">
        <v>122.71</v>
      </c>
      <c r="CX47" s="200">
        <v>64.569999999999993</v>
      </c>
      <c r="CY47" s="200">
        <v>2.16</v>
      </c>
      <c r="CZ47" s="187" t="s">
        <v>0</v>
      </c>
      <c r="DA47" s="134">
        <v>46000</v>
      </c>
      <c r="DB47" s="134">
        <v>564000</v>
      </c>
      <c r="DC47" s="134">
        <v>0</v>
      </c>
      <c r="DD47" s="134">
        <v>20000</v>
      </c>
      <c r="DE47" s="136">
        <v>0</v>
      </c>
      <c r="DF47" s="135">
        <v>484000</v>
      </c>
      <c r="DG47" s="209">
        <v>10</v>
      </c>
      <c r="DH47" s="198">
        <v>46376</v>
      </c>
      <c r="DI47" s="209">
        <v>3</v>
      </c>
      <c r="DJ47" s="210">
        <v>15</v>
      </c>
      <c r="DK47" s="211">
        <v>10536.733333333334</v>
      </c>
      <c r="DL47" s="186">
        <v>47</v>
      </c>
      <c r="DM47" s="186">
        <v>53</v>
      </c>
      <c r="DN47" s="186">
        <v>0</v>
      </c>
      <c r="DO47" s="186">
        <v>20</v>
      </c>
      <c r="DP47" s="186">
        <v>14</v>
      </c>
      <c r="DQ47" s="186">
        <v>60</v>
      </c>
      <c r="DR47" s="186">
        <v>26</v>
      </c>
      <c r="DS47" s="198">
        <v>573</v>
      </c>
      <c r="DT47" s="212">
        <f t="shared" si="32"/>
        <v>275.83071553228621</v>
      </c>
    </row>
    <row r="48" spans="1:124" s="30" customFormat="1" ht="15" customHeight="1" x14ac:dyDescent="0.25">
      <c r="A48" s="186" t="s">
        <v>81</v>
      </c>
      <c r="B48" s="187">
        <v>9</v>
      </c>
      <c r="C48" s="188" t="s">
        <v>13</v>
      </c>
      <c r="D48" s="126">
        <v>4831.5</v>
      </c>
      <c r="E48" s="132">
        <v>4309</v>
      </c>
      <c r="F48" s="189">
        <v>1.6513328615239443E-2</v>
      </c>
      <c r="G48" s="81">
        <v>0.8918555314084653</v>
      </c>
      <c r="H48" s="112">
        <v>2159</v>
      </c>
      <c r="I48" s="190">
        <f t="shared" si="28"/>
        <v>50.104432582965885</v>
      </c>
      <c r="J48" s="112">
        <v>2150</v>
      </c>
      <c r="K48" s="82">
        <f t="shared" si="29"/>
        <v>49.895567417034115</v>
      </c>
      <c r="L48" s="83">
        <v>25.29589231840334</v>
      </c>
      <c r="M48" s="83">
        <v>42.260385240194942</v>
      </c>
      <c r="N48" s="83">
        <v>32.443722441401718</v>
      </c>
      <c r="O48" s="191">
        <v>18.867486655836622</v>
      </c>
      <c r="P48" s="52">
        <v>1</v>
      </c>
      <c r="Q48" s="192">
        <v>19</v>
      </c>
      <c r="R48" s="193">
        <v>2.5</v>
      </c>
      <c r="S48" s="194">
        <v>35219</v>
      </c>
      <c r="T48" s="195">
        <v>2.4</v>
      </c>
      <c r="U48" s="195" t="s">
        <v>262</v>
      </c>
      <c r="V48" s="196">
        <v>588</v>
      </c>
      <c r="W48" s="197" t="s">
        <v>1</v>
      </c>
      <c r="X48" s="198">
        <v>32</v>
      </c>
      <c r="Y48" s="194">
        <v>9919628.3499999996</v>
      </c>
      <c r="Z48" s="199">
        <v>55</v>
      </c>
      <c r="AA48" s="200">
        <v>8.3000000000000007</v>
      </c>
      <c r="AB48" s="200">
        <v>4.8506999999999998</v>
      </c>
      <c r="AC48" s="200">
        <v>60.25</v>
      </c>
      <c r="AD48" s="200">
        <v>39.583948611931483</v>
      </c>
      <c r="AE48" s="200">
        <v>12.74</v>
      </c>
      <c r="AF48" s="200">
        <v>14.5389</v>
      </c>
      <c r="AG48" s="52">
        <v>2.1459455157961749</v>
      </c>
      <c r="AH48" s="200">
        <v>10.706200000000001</v>
      </c>
      <c r="AI48" s="53">
        <v>45817000</v>
      </c>
      <c r="AJ48" s="133">
        <v>54176000</v>
      </c>
      <c r="AK48" s="128">
        <v>4365000</v>
      </c>
      <c r="AL48" s="121">
        <v>1053000</v>
      </c>
      <c r="AM48" s="123">
        <f t="shared" si="30"/>
        <v>770.8638360175695</v>
      </c>
      <c r="AN48" s="134">
        <v>1366</v>
      </c>
      <c r="AO48" s="121">
        <v>4208000</v>
      </c>
      <c r="AP48" s="123">
        <f>AO48/AQ48</f>
        <v>5125.4567600487208</v>
      </c>
      <c r="AQ48" s="121">
        <v>821</v>
      </c>
      <c r="AR48" s="121">
        <v>278000</v>
      </c>
      <c r="AS48" s="122">
        <f t="shared" si="31"/>
        <v>1311.3207547169811</v>
      </c>
      <c r="AT48" s="56">
        <v>212</v>
      </c>
      <c r="AU48" s="124">
        <v>0</v>
      </c>
      <c r="AV48" s="123">
        <v>0</v>
      </c>
      <c r="AW48" s="66">
        <v>0</v>
      </c>
      <c r="AX48" s="202">
        <v>187.31634482758622</v>
      </c>
      <c r="AY48" s="203">
        <v>26.573938506588579</v>
      </c>
      <c r="AZ48" s="53">
        <v>12624000</v>
      </c>
      <c r="BA48" s="60">
        <v>27.553091647205186</v>
      </c>
      <c r="BB48" s="204">
        <v>1466000</v>
      </c>
      <c r="BC48" s="64">
        <v>3.1996857061789292</v>
      </c>
      <c r="BD48" s="125">
        <v>640000</v>
      </c>
      <c r="BE48" s="59">
        <v>1.3968614269812516</v>
      </c>
      <c r="BF48" s="121">
        <v>14895000</v>
      </c>
      <c r="BG48" s="64">
        <v>32.50976711700897</v>
      </c>
      <c r="BH48" s="121">
        <v>1840000</v>
      </c>
      <c r="BI48" s="59">
        <v>4.0159766025710981</v>
      </c>
      <c r="BJ48" s="121">
        <v>8413000</v>
      </c>
      <c r="BK48" s="127">
        <v>18.362179976864482</v>
      </c>
      <c r="BL48" s="121">
        <v>3696000</v>
      </c>
      <c r="BM48" s="127">
        <v>8.0668747408167274</v>
      </c>
      <c r="BN48" s="129">
        <v>1335000</v>
      </c>
      <c r="BO48" s="109">
        <v>2.9137656328437043</v>
      </c>
      <c r="BP48" s="121">
        <v>908000</v>
      </c>
      <c r="BQ48" s="130">
        <v>1.9817971495296505</v>
      </c>
      <c r="BR48" s="205">
        <f t="shared" si="19"/>
        <v>2929.6820608029707</v>
      </c>
      <c r="BS48" s="57">
        <f t="shared" si="33"/>
        <v>148.52634021814805</v>
      </c>
      <c r="BT48" s="57">
        <f t="shared" si="34"/>
        <v>309.81666279879323</v>
      </c>
      <c r="BU48" s="57">
        <f t="shared" si="35"/>
        <v>210.72174518449756</v>
      </c>
      <c r="BV48" s="57">
        <f t="shared" si="36"/>
        <v>3456.7184961708053</v>
      </c>
      <c r="BW48" s="57">
        <f t="shared" si="37"/>
        <v>427.01322812717569</v>
      </c>
      <c r="BX48" s="57">
        <f t="shared" si="38"/>
        <v>340.21814806219538</v>
      </c>
      <c r="BY48" s="57">
        <f t="shared" si="39"/>
        <v>857.73961475980502</v>
      </c>
      <c r="BZ48" s="58"/>
      <c r="CA48" s="57">
        <v>1952.4251566488745</v>
      </c>
      <c r="CB48" s="232">
        <v>832.21</v>
      </c>
      <c r="CC48" s="232">
        <v>864</v>
      </c>
      <c r="CD48" s="202">
        <v>377.01317715959004</v>
      </c>
      <c r="CE48" s="52">
        <v>18.62281377186228</v>
      </c>
      <c r="CF48" s="55">
        <v>230.75</v>
      </c>
      <c r="CG48" s="52">
        <v>16.921497451692151</v>
      </c>
      <c r="CH48" s="56">
        <v>24</v>
      </c>
      <c r="CI48" s="52">
        <v>1.7599824001759981</v>
      </c>
      <c r="CJ48" s="55">
        <v>1108.9000000000001</v>
      </c>
      <c r="CK48" s="52">
        <v>81.318520148131853</v>
      </c>
      <c r="CL48" s="53">
        <v>4022</v>
      </c>
      <c r="CM48" s="206">
        <v>47.240179015415215</v>
      </c>
      <c r="CN48" s="141">
        <v>1303.6099999999999</v>
      </c>
      <c r="CO48" s="54">
        <f t="shared" si="15"/>
        <v>3.3054364418806239</v>
      </c>
      <c r="CP48" s="170">
        <v>5</v>
      </c>
      <c r="CQ48" s="207">
        <v>1</v>
      </c>
      <c r="CR48" s="207">
        <v>4</v>
      </c>
      <c r="CS48" s="188">
        <v>1</v>
      </c>
      <c r="CT48" s="208">
        <v>4.3916279069767441</v>
      </c>
      <c r="CU48" s="121">
        <v>8660000</v>
      </c>
      <c r="CV48" s="121">
        <v>5620000</v>
      </c>
      <c r="CW48" s="52">
        <v>154.09</v>
      </c>
      <c r="CX48" s="200">
        <v>74.680000000000007</v>
      </c>
      <c r="CY48" s="200">
        <v>0.9</v>
      </c>
      <c r="CZ48" s="187" t="s">
        <v>0</v>
      </c>
      <c r="DA48" s="134">
        <v>35000</v>
      </c>
      <c r="DB48" s="134">
        <v>145000</v>
      </c>
      <c r="DC48" s="134">
        <v>0</v>
      </c>
      <c r="DD48" s="134">
        <v>5252</v>
      </c>
      <c r="DE48" s="136">
        <v>0</v>
      </c>
      <c r="DF48" s="135">
        <v>280838</v>
      </c>
      <c r="DG48" s="209">
        <v>0</v>
      </c>
      <c r="DH48" s="198">
        <v>0</v>
      </c>
      <c r="DI48" s="209">
        <v>0</v>
      </c>
      <c r="DJ48" s="210">
        <v>9</v>
      </c>
      <c r="DK48" s="211">
        <v>478.77777777777777</v>
      </c>
      <c r="DL48" s="186">
        <v>33</v>
      </c>
      <c r="DM48" s="186">
        <v>67</v>
      </c>
      <c r="DN48" s="186">
        <v>0</v>
      </c>
      <c r="DO48" s="186">
        <v>0</v>
      </c>
      <c r="DP48" s="186">
        <v>0</v>
      </c>
      <c r="DQ48" s="186">
        <v>33</v>
      </c>
      <c r="DR48" s="186">
        <v>67</v>
      </c>
      <c r="DS48" s="198">
        <v>212</v>
      </c>
      <c r="DT48" s="212">
        <f t="shared" si="32"/>
        <v>20.325471698113208</v>
      </c>
    </row>
    <row r="49" spans="1:124" s="30" customFormat="1" ht="15" customHeight="1" x14ac:dyDescent="0.25">
      <c r="A49" s="186" t="s">
        <v>295</v>
      </c>
      <c r="B49" s="187">
        <v>10</v>
      </c>
      <c r="C49" s="188" t="s">
        <v>2</v>
      </c>
      <c r="D49" s="126">
        <v>5480</v>
      </c>
      <c r="E49" s="132">
        <v>8989</v>
      </c>
      <c r="F49" s="189">
        <v>1.3301769811746139E-2</v>
      </c>
      <c r="G49" s="81">
        <v>1.6403284671532847</v>
      </c>
      <c r="H49" s="112">
        <v>4458</v>
      </c>
      <c r="I49" s="190">
        <f t="shared" si="28"/>
        <v>49.593948158860826</v>
      </c>
      <c r="J49" s="112">
        <v>4531</v>
      </c>
      <c r="K49" s="82">
        <f t="shared" si="29"/>
        <v>50.406051841139167</v>
      </c>
      <c r="L49" s="83">
        <v>21.225942819001002</v>
      </c>
      <c r="M49" s="83">
        <v>41.150294804761373</v>
      </c>
      <c r="N49" s="83">
        <v>37.623762376237622</v>
      </c>
      <c r="O49" s="191">
        <v>9.7341194793636667</v>
      </c>
      <c r="P49" s="52">
        <v>2.0999999999999943</v>
      </c>
      <c r="Q49" s="192">
        <v>8</v>
      </c>
      <c r="R49" s="193">
        <v>3.8</v>
      </c>
      <c r="S49" s="194">
        <v>36814</v>
      </c>
      <c r="T49" s="195">
        <v>2.2000000000000002</v>
      </c>
      <c r="U49" s="195" t="s">
        <v>262</v>
      </c>
      <c r="V49" s="196">
        <v>1148</v>
      </c>
      <c r="W49" s="197" t="s">
        <v>1</v>
      </c>
      <c r="X49" s="198">
        <v>68</v>
      </c>
      <c r="Y49" s="194">
        <v>12674112</v>
      </c>
      <c r="Z49" s="199">
        <v>85.25</v>
      </c>
      <c r="AA49" s="185" t="s">
        <v>294</v>
      </c>
      <c r="AB49" s="185" t="s">
        <v>294</v>
      </c>
      <c r="AC49" s="185" t="s">
        <v>294</v>
      </c>
      <c r="AD49" s="185" t="s">
        <v>294</v>
      </c>
      <c r="AE49" s="185" t="s">
        <v>294</v>
      </c>
      <c r="AF49" s="185" t="s">
        <v>294</v>
      </c>
      <c r="AG49" s="185" t="s">
        <v>294</v>
      </c>
      <c r="AH49" s="185" t="s">
        <v>294</v>
      </c>
      <c r="AI49" s="185" t="s">
        <v>294</v>
      </c>
      <c r="AJ49" s="185" t="s">
        <v>294</v>
      </c>
      <c r="AK49" s="185" t="s">
        <v>294</v>
      </c>
      <c r="AL49" s="185" t="s">
        <v>294</v>
      </c>
      <c r="AM49" s="185" t="s">
        <v>294</v>
      </c>
      <c r="AN49" s="185" t="s">
        <v>294</v>
      </c>
      <c r="AO49" s="185" t="s">
        <v>294</v>
      </c>
      <c r="AP49" s="185" t="s">
        <v>294</v>
      </c>
      <c r="AQ49" s="185" t="s">
        <v>294</v>
      </c>
      <c r="AR49" s="185" t="s">
        <v>294</v>
      </c>
      <c r="AS49" s="185" t="s">
        <v>294</v>
      </c>
      <c r="AT49" s="185" t="s">
        <v>294</v>
      </c>
      <c r="AU49" s="185" t="s">
        <v>294</v>
      </c>
      <c r="AV49" s="185" t="s">
        <v>294</v>
      </c>
      <c r="AW49" s="185" t="s">
        <v>294</v>
      </c>
      <c r="AX49" s="185" t="s">
        <v>294</v>
      </c>
      <c r="AY49" s="185" t="s">
        <v>294</v>
      </c>
      <c r="AZ49" s="185" t="s">
        <v>294</v>
      </c>
      <c r="BA49" s="185" t="s">
        <v>294</v>
      </c>
      <c r="BB49" s="185" t="s">
        <v>294</v>
      </c>
      <c r="BC49" s="185" t="s">
        <v>294</v>
      </c>
      <c r="BD49" s="185" t="s">
        <v>294</v>
      </c>
      <c r="BE49" s="185" t="s">
        <v>294</v>
      </c>
      <c r="BF49" s="185" t="s">
        <v>294</v>
      </c>
      <c r="BG49" s="185" t="s">
        <v>294</v>
      </c>
      <c r="BH49" s="185" t="s">
        <v>294</v>
      </c>
      <c r="BI49" s="185" t="s">
        <v>294</v>
      </c>
      <c r="BJ49" s="185" t="s">
        <v>294</v>
      </c>
      <c r="BK49" s="185" t="s">
        <v>294</v>
      </c>
      <c r="BL49" s="185" t="s">
        <v>294</v>
      </c>
      <c r="BM49" s="185" t="s">
        <v>294</v>
      </c>
      <c r="BN49" s="185" t="s">
        <v>294</v>
      </c>
      <c r="BO49" s="185" t="s">
        <v>294</v>
      </c>
      <c r="BP49" s="185" t="s">
        <v>294</v>
      </c>
      <c r="BQ49" s="185" t="s">
        <v>294</v>
      </c>
      <c r="BR49" s="185" t="s">
        <v>294</v>
      </c>
      <c r="BS49" s="185" t="s">
        <v>294</v>
      </c>
      <c r="BT49" s="185" t="s">
        <v>294</v>
      </c>
      <c r="BU49" s="185" t="s">
        <v>294</v>
      </c>
      <c r="BV49" s="185" t="s">
        <v>294</v>
      </c>
      <c r="BW49" s="185" t="s">
        <v>294</v>
      </c>
      <c r="BX49" s="185" t="s">
        <v>294</v>
      </c>
      <c r="BY49" s="185" t="s">
        <v>294</v>
      </c>
      <c r="BZ49" s="185" t="s">
        <v>294</v>
      </c>
      <c r="CA49" s="185" t="s">
        <v>294</v>
      </c>
      <c r="CB49" s="232">
        <v>928.84</v>
      </c>
      <c r="CC49" s="232">
        <v>601</v>
      </c>
      <c r="CD49" s="185" t="s">
        <v>294</v>
      </c>
      <c r="CE49" s="52">
        <v>61.652737147288484</v>
      </c>
      <c r="CF49" s="55">
        <v>2325.6800000000003</v>
      </c>
      <c r="CG49" s="52">
        <v>30.413648531482977</v>
      </c>
      <c r="CH49" s="56">
        <v>1207.3800000000001</v>
      </c>
      <c r="CI49" s="52">
        <v>15.789287848690241</v>
      </c>
      <c r="CJ49" s="55">
        <v>4113.7700000000004</v>
      </c>
      <c r="CK49" s="52">
        <v>53.79706361982678</v>
      </c>
      <c r="CL49" s="53">
        <v>9924</v>
      </c>
      <c r="CM49" s="206">
        <v>81.711003627569539</v>
      </c>
      <c r="CN49" s="185" t="s">
        <v>294</v>
      </c>
      <c r="CO49" s="185" t="s">
        <v>294</v>
      </c>
      <c r="CP49" s="185" t="s">
        <v>294</v>
      </c>
      <c r="CQ49" s="185" t="s">
        <v>294</v>
      </c>
      <c r="CR49" s="185" t="s">
        <v>294</v>
      </c>
      <c r="CS49" s="188">
        <v>1</v>
      </c>
      <c r="CT49" s="208">
        <v>6.808170117515389</v>
      </c>
      <c r="CU49" s="185" t="s">
        <v>294</v>
      </c>
      <c r="CV49" s="185" t="s">
        <v>294</v>
      </c>
      <c r="CW49" s="185" t="s">
        <v>294</v>
      </c>
      <c r="CX49" s="185" t="s">
        <v>294</v>
      </c>
      <c r="CY49" s="185" t="s">
        <v>294</v>
      </c>
      <c r="CZ49" s="185" t="s">
        <v>294</v>
      </c>
      <c r="DA49" s="185" t="s">
        <v>294</v>
      </c>
      <c r="DB49" s="185" t="s">
        <v>294</v>
      </c>
      <c r="DC49" s="185" t="s">
        <v>294</v>
      </c>
      <c r="DD49" s="185" t="s">
        <v>294</v>
      </c>
      <c r="DE49" s="185" t="s">
        <v>294</v>
      </c>
      <c r="DF49" s="185" t="s">
        <v>294</v>
      </c>
      <c r="DG49" s="209">
        <v>0</v>
      </c>
      <c r="DH49" s="198">
        <v>0</v>
      </c>
      <c r="DI49" s="209">
        <v>0</v>
      </c>
      <c r="DJ49" s="210">
        <v>7</v>
      </c>
      <c r="DK49" s="211">
        <v>1284.1428571428571</v>
      </c>
      <c r="DL49" s="186">
        <v>28</v>
      </c>
      <c r="DM49" s="186">
        <v>72</v>
      </c>
      <c r="DN49" s="186">
        <v>0</v>
      </c>
      <c r="DO49" s="186">
        <v>0</v>
      </c>
      <c r="DP49" s="186">
        <v>0</v>
      </c>
      <c r="DQ49" s="186">
        <v>42</v>
      </c>
      <c r="DR49" s="186">
        <v>56</v>
      </c>
      <c r="DS49" s="185" t="s">
        <v>294</v>
      </c>
      <c r="DT49" s="185" t="s">
        <v>294</v>
      </c>
    </row>
    <row r="50" spans="1:124" s="30" customFormat="1" ht="15" customHeight="1" x14ac:dyDescent="0.25">
      <c r="A50" s="186" t="s">
        <v>80</v>
      </c>
      <c r="B50" s="187">
        <v>4</v>
      </c>
      <c r="C50" s="188" t="s">
        <v>6</v>
      </c>
      <c r="D50" s="126">
        <v>3220.1</v>
      </c>
      <c r="E50" s="132">
        <v>32710</v>
      </c>
      <c r="F50" s="189">
        <v>5.0687395605807532E-2</v>
      </c>
      <c r="G50" s="81">
        <v>10.15806962516692</v>
      </c>
      <c r="H50" s="112">
        <v>16659</v>
      </c>
      <c r="I50" s="190">
        <f t="shared" si="28"/>
        <v>50.929379394680531</v>
      </c>
      <c r="J50" s="112">
        <v>16051</v>
      </c>
      <c r="K50" s="82">
        <f t="shared" si="29"/>
        <v>49.070620605319476</v>
      </c>
      <c r="L50" s="83">
        <v>23.720574747783552</v>
      </c>
      <c r="M50" s="83">
        <v>48.792418220727605</v>
      </c>
      <c r="N50" s="83">
        <v>27.48700703148884</v>
      </c>
      <c r="O50" s="191">
        <v>6.1204524610210944</v>
      </c>
      <c r="P50" s="52">
        <v>1.5</v>
      </c>
      <c r="Q50" s="192">
        <v>54</v>
      </c>
      <c r="R50" s="193">
        <v>2.8</v>
      </c>
      <c r="S50" s="194">
        <v>58782</v>
      </c>
      <c r="T50" s="195">
        <v>2.4</v>
      </c>
      <c r="U50" s="195" t="s">
        <v>260</v>
      </c>
      <c r="V50" s="196">
        <v>2602</v>
      </c>
      <c r="W50" s="197" t="s">
        <v>1</v>
      </c>
      <c r="X50" s="198">
        <v>240</v>
      </c>
      <c r="Y50" s="194">
        <v>83639660.400000006</v>
      </c>
      <c r="Z50" s="199">
        <v>122.02500000000001</v>
      </c>
      <c r="AA50" s="200">
        <v>-4.49</v>
      </c>
      <c r="AB50" s="200">
        <v>2.5314999999999999</v>
      </c>
      <c r="AC50" s="200">
        <v>64.930000000000007</v>
      </c>
      <c r="AD50" s="200">
        <v>34.992711888509668</v>
      </c>
      <c r="AE50" s="200">
        <v>3.26</v>
      </c>
      <c r="AF50" s="200">
        <v>6.5841000000000003</v>
      </c>
      <c r="AG50" s="52">
        <v>5.3952917912969474</v>
      </c>
      <c r="AH50" s="200">
        <v>22.057200000000002</v>
      </c>
      <c r="AI50" s="53">
        <v>95302000</v>
      </c>
      <c r="AJ50" s="133">
        <v>112512000</v>
      </c>
      <c r="AK50" s="128">
        <v>-4187000</v>
      </c>
      <c r="AL50" s="121">
        <v>16258000</v>
      </c>
      <c r="AM50" s="123">
        <f t="shared" ref="AM50:AM66" si="40">AL50/AN50</f>
        <v>1126.9929294329681</v>
      </c>
      <c r="AN50" s="134">
        <v>14426</v>
      </c>
      <c r="AO50" s="121">
        <v>2390000</v>
      </c>
      <c r="AP50" s="123">
        <f t="shared" ref="AP50:AP58" si="41">AO50/AQ50</f>
        <v>1835.6374807987711</v>
      </c>
      <c r="AQ50" s="121">
        <v>1302</v>
      </c>
      <c r="AR50" s="121">
        <v>5218000</v>
      </c>
      <c r="AS50" s="122">
        <f t="shared" ref="AS50:AS66" si="42">AR50/AT50</f>
        <v>5653.304442036836</v>
      </c>
      <c r="AT50" s="56">
        <v>923</v>
      </c>
      <c r="AU50" s="124">
        <v>0</v>
      </c>
      <c r="AV50" s="123">
        <v>0</v>
      </c>
      <c r="AW50" s="66">
        <v>0</v>
      </c>
      <c r="AX50" s="202">
        <v>306.67015168021453</v>
      </c>
      <c r="AY50" s="203">
        <v>16</v>
      </c>
      <c r="AZ50" s="171">
        <v>11395000</v>
      </c>
      <c r="BA50" s="60">
        <v>11.928190097351617</v>
      </c>
      <c r="BB50" s="204">
        <v>4182000</v>
      </c>
      <c r="BC50" s="64">
        <v>4.377682403433476</v>
      </c>
      <c r="BD50" s="125">
        <v>5035000</v>
      </c>
      <c r="BE50" s="59">
        <v>5.2705956244111798</v>
      </c>
      <c r="BF50" s="121">
        <v>4217000</v>
      </c>
      <c r="BG50" s="64">
        <v>4.4143201088663249</v>
      </c>
      <c r="BH50" s="121">
        <v>15419000</v>
      </c>
      <c r="BI50" s="59">
        <v>16.14047943054538</v>
      </c>
      <c r="BJ50" s="121">
        <v>20285000</v>
      </c>
      <c r="BK50" s="127">
        <v>21.234167277295089</v>
      </c>
      <c r="BL50" s="121">
        <v>9159000</v>
      </c>
      <c r="BM50" s="127">
        <v>9.5875641159845078</v>
      </c>
      <c r="BN50" s="129">
        <v>14156000</v>
      </c>
      <c r="BO50" s="109">
        <v>14.818381660211452</v>
      </c>
      <c r="BP50" s="121">
        <v>11682000</v>
      </c>
      <c r="BQ50" s="130">
        <v>12.228619281900974</v>
      </c>
      <c r="BR50" s="205">
        <f t="shared" si="19"/>
        <v>348.36441455212474</v>
      </c>
      <c r="BS50" s="57">
        <f>BD50/E50</f>
        <v>153.92846224396209</v>
      </c>
      <c r="BT50" s="57">
        <f>BN50/E50</f>
        <v>432.77285233873431</v>
      </c>
      <c r="BU50" s="57">
        <f>BP50/E50</f>
        <v>357.13848975848367</v>
      </c>
      <c r="BV50" s="57">
        <f>BF50/E50</f>
        <v>128.92081932130847</v>
      </c>
      <c r="BW50" s="57">
        <f>BH50/E50</f>
        <v>471.38489758483644</v>
      </c>
      <c r="BX50" s="57">
        <f>BB50/E50</f>
        <v>127.85081014980129</v>
      </c>
      <c r="BY50" s="57">
        <f>BL50/E50</f>
        <v>280.00611433812287</v>
      </c>
      <c r="BZ50" s="58"/>
      <c r="CA50" s="57">
        <v>620.14674411494957</v>
      </c>
      <c r="CB50" s="232">
        <v>623.5</v>
      </c>
      <c r="CC50" s="232">
        <v>818</v>
      </c>
      <c r="CD50" s="202">
        <v>361.36143075003469</v>
      </c>
      <c r="CE50" s="52">
        <v>41.979025127907001</v>
      </c>
      <c r="CF50" s="55">
        <v>3309.9100000000003</v>
      </c>
      <c r="CG50" s="52">
        <v>14.107319127317117</v>
      </c>
      <c r="CH50" s="56">
        <v>4269.3</v>
      </c>
      <c r="CI50" s="52">
        <v>18.196379221868558</v>
      </c>
      <c r="CJ50" s="55">
        <v>15883.15</v>
      </c>
      <c r="CK50" s="52">
        <v>67.696301650814334</v>
      </c>
      <c r="CL50" s="53">
        <v>26075</v>
      </c>
      <c r="CM50" s="206">
        <v>50.600191754554167</v>
      </c>
      <c r="CN50" s="141">
        <v>1190.7</v>
      </c>
      <c r="CO50" s="54">
        <f t="shared" ref="CO50:CO66" si="43">E50/CN50</f>
        <v>27.471235407743343</v>
      </c>
      <c r="CP50" s="170">
        <v>1246</v>
      </c>
      <c r="CQ50" s="207">
        <v>1</v>
      </c>
      <c r="CR50" s="207">
        <v>1</v>
      </c>
      <c r="CS50" s="188">
        <v>1</v>
      </c>
      <c r="CT50" s="208">
        <v>4.3099030684694695</v>
      </c>
      <c r="CU50" s="121">
        <v>12077000</v>
      </c>
      <c r="CV50" s="121">
        <v>26823000</v>
      </c>
      <c r="CW50" s="52">
        <v>45.02</v>
      </c>
      <c r="CX50" s="200">
        <v>64.459999999999994</v>
      </c>
      <c r="CY50" s="200">
        <v>5.89</v>
      </c>
      <c r="CZ50" s="187" t="s">
        <v>0</v>
      </c>
      <c r="DA50" s="134">
        <v>35000</v>
      </c>
      <c r="DB50" s="134">
        <v>243000</v>
      </c>
      <c r="DC50" s="134">
        <v>0</v>
      </c>
      <c r="DD50" s="134">
        <v>5321</v>
      </c>
      <c r="DE50" s="136">
        <v>7702</v>
      </c>
      <c r="DF50" s="135">
        <v>376330</v>
      </c>
      <c r="DG50" s="209">
        <v>5</v>
      </c>
      <c r="DH50" s="198">
        <v>40348</v>
      </c>
      <c r="DI50" s="209">
        <v>2</v>
      </c>
      <c r="DJ50" s="210">
        <v>9</v>
      </c>
      <c r="DK50" s="211">
        <v>3634.4444444444443</v>
      </c>
      <c r="DL50" s="186">
        <v>33</v>
      </c>
      <c r="DM50" s="186">
        <v>67</v>
      </c>
      <c r="DN50" s="186">
        <v>0</v>
      </c>
      <c r="DO50" s="186">
        <v>11</v>
      </c>
      <c r="DP50" s="186">
        <v>11</v>
      </c>
      <c r="DQ50" s="186">
        <v>33</v>
      </c>
      <c r="DR50" s="186">
        <v>56</v>
      </c>
      <c r="DS50" s="198">
        <v>315</v>
      </c>
      <c r="DT50" s="212">
        <f t="shared" ref="DT50:DT66" si="44">E50/DS50</f>
        <v>103.84126984126983</v>
      </c>
    </row>
    <row r="51" spans="1:124" s="30" customFormat="1" ht="15" customHeight="1" x14ac:dyDescent="0.25">
      <c r="A51" s="186" t="s">
        <v>79</v>
      </c>
      <c r="B51" s="187">
        <v>11</v>
      </c>
      <c r="C51" s="188" t="s">
        <v>2</v>
      </c>
      <c r="D51" s="126">
        <v>5749.4</v>
      </c>
      <c r="E51" s="132">
        <v>11445</v>
      </c>
      <c r="F51" s="189">
        <v>6.3266443701226305E-2</v>
      </c>
      <c r="G51" s="81">
        <v>1.9906425018262777</v>
      </c>
      <c r="H51" s="112">
        <v>5852</v>
      </c>
      <c r="I51" s="190">
        <f t="shared" si="28"/>
        <v>51.13149847094801</v>
      </c>
      <c r="J51" s="112">
        <v>5593</v>
      </c>
      <c r="K51" s="82">
        <f t="shared" si="29"/>
        <v>48.86850152905199</v>
      </c>
      <c r="L51" s="83">
        <v>27.208387942332894</v>
      </c>
      <c r="M51" s="83">
        <v>43.084316295325472</v>
      </c>
      <c r="N51" s="83">
        <v>29.707295762341634</v>
      </c>
      <c r="O51" s="191">
        <v>4.0104849279161208</v>
      </c>
      <c r="P51" s="52">
        <v>2.7000000000000028</v>
      </c>
      <c r="Q51" s="192">
        <v>90</v>
      </c>
      <c r="R51" s="193">
        <v>2.1</v>
      </c>
      <c r="S51" s="194">
        <v>52360</v>
      </c>
      <c r="T51" s="195">
        <v>2.5</v>
      </c>
      <c r="U51" s="195" t="s">
        <v>262</v>
      </c>
      <c r="V51" s="196">
        <v>1461</v>
      </c>
      <c r="W51" s="197" t="s">
        <v>1</v>
      </c>
      <c r="X51" s="198">
        <v>170</v>
      </c>
      <c r="Y51" s="194">
        <v>41037503.439999998</v>
      </c>
      <c r="Z51" s="199">
        <v>48.71764705882353</v>
      </c>
      <c r="AA51" s="200">
        <v>-4.3499999999999996</v>
      </c>
      <c r="AB51" s="200">
        <v>3.3530000000000002</v>
      </c>
      <c r="AC51" s="200">
        <v>40.35</v>
      </c>
      <c r="AD51" s="200">
        <v>59.266557388483946</v>
      </c>
      <c r="AE51" s="200">
        <v>6.98</v>
      </c>
      <c r="AF51" s="200">
        <v>13.493499999999999</v>
      </c>
      <c r="AG51" s="52">
        <v>3.0974043350280973</v>
      </c>
      <c r="AH51" s="200">
        <v>8.9320000000000004</v>
      </c>
      <c r="AI51" s="53">
        <v>46506000</v>
      </c>
      <c r="AJ51" s="133">
        <v>57346000</v>
      </c>
      <c r="AK51" s="128">
        <v>-1661000</v>
      </c>
      <c r="AL51" s="121">
        <v>3709000</v>
      </c>
      <c r="AM51" s="123">
        <f t="shared" si="40"/>
        <v>939.22512028361609</v>
      </c>
      <c r="AN51" s="134">
        <v>3949</v>
      </c>
      <c r="AO51" s="121">
        <v>5855000</v>
      </c>
      <c r="AP51" s="123">
        <f t="shared" si="41"/>
        <v>2473.5952682720745</v>
      </c>
      <c r="AQ51" s="121">
        <v>2367</v>
      </c>
      <c r="AR51" s="121">
        <v>305000</v>
      </c>
      <c r="AS51" s="122">
        <f t="shared" si="42"/>
        <v>585.41266794625722</v>
      </c>
      <c r="AT51" s="56">
        <v>521</v>
      </c>
      <c r="AU51" s="124">
        <v>0</v>
      </c>
      <c r="AV51" s="123">
        <v>0</v>
      </c>
      <c r="AW51" s="66">
        <v>0</v>
      </c>
      <c r="AX51" s="202">
        <v>672.90213192826025</v>
      </c>
      <c r="AY51" s="203">
        <v>21.575082299316286</v>
      </c>
      <c r="AZ51" s="53">
        <v>4042000</v>
      </c>
      <c r="BA51" s="60">
        <v>8.4933809623870573</v>
      </c>
      <c r="BB51" s="204">
        <v>1788000</v>
      </c>
      <c r="BC51" s="64">
        <v>3.7570918260138684</v>
      </c>
      <c r="BD51" s="125">
        <v>1765000</v>
      </c>
      <c r="BE51" s="59">
        <v>3.7087623450304683</v>
      </c>
      <c r="BF51" s="121">
        <v>6011000</v>
      </c>
      <c r="BG51" s="64">
        <v>12.630804790922461</v>
      </c>
      <c r="BH51" s="121">
        <v>5561000</v>
      </c>
      <c r="BI51" s="59">
        <v>11.685227989073335</v>
      </c>
      <c r="BJ51" s="121">
        <v>20197000</v>
      </c>
      <c r="BK51" s="127">
        <v>42.439588148770753</v>
      </c>
      <c r="BL51" s="121">
        <v>3929000</v>
      </c>
      <c r="BM51" s="127">
        <v>8.2559361210338302</v>
      </c>
      <c r="BN51" s="129">
        <v>2328000</v>
      </c>
      <c r="BO51" s="109">
        <v>4.891783988232822</v>
      </c>
      <c r="BP51" s="121">
        <v>1969000</v>
      </c>
      <c r="BQ51" s="130">
        <v>4.1374238285354066</v>
      </c>
      <c r="BR51" s="205">
        <f t="shared" si="19"/>
        <v>353.16732197466143</v>
      </c>
      <c r="BS51" s="57">
        <f t="shared" ref="BS51:BS66" si="45">BD51/E51</f>
        <v>154.21581476627347</v>
      </c>
      <c r="BT51" s="57">
        <f t="shared" ref="BT51:BT66" si="46">BN51/E51</f>
        <v>203.4076015727392</v>
      </c>
      <c r="BU51" s="57">
        <f t="shared" ref="BU51:BU66" si="47">BP51/E51</f>
        <v>172.04019222367847</v>
      </c>
      <c r="BV51" s="57">
        <f t="shared" ref="BV51:BV66" si="48">BF51/E51</f>
        <v>525.20751419833994</v>
      </c>
      <c r="BW51" s="57">
        <f t="shared" ref="BW51:BW66" si="49">BH51/E51</f>
        <v>485.88903451288775</v>
      </c>
      <c r="BX51" s="57">
        <f t="shared" ref="BX51:BX66" si="50">BB51/E51</f>
        <v>156.22542595019658</v>
      </c>
      <c r="BY51" s="57">
        <f t="shared" ref="BY51:BY66" si="51">BL51/E51</f>
        <v>343.29401485364787</v>
      </c>
      <c r="BZ51" s="58"/>
      <c r="CA51" s="57">
        <v>1764.7007426823941</v>
      </c>
      <c r="CB51" s="232">
        <v>738.66</v>
      </c>
      <c r="CC51" s="232">
        <v>528</v>
      </c>
      <c r="CD51" s="202">
        <v>241.83337553811091</v>
      </c>
      <c r="CE51" s="52">
        <v>23.95160613939445</v>
      </c>
      <c r="CF51" s="55">
        <v>777.94</v>
      </c>
      <c r="CG51" s="52">
        <v>23.302500569128096</v>
      </c>
      <c r="CH51" s="56">
        <v>50</v>
      </c>
      <c r="CI51" s="52">
        <v>1.497705515150789</v>
      </c>
      <c r="CJ51" s="55">
        <v>2510.5</v>
      </c>
      <c r="CK51" s="52">
        <v>75.199793915721116</v>
      </c>
      <c r="CL51" s="53">
        <v>11011</v>
      </c>
      <c r="CM51" s="206">
        <v>60.820997184633555</v>
      </c>
      <c r="CN51" s="141">
        <v>2081.9299999999998</v>
      </c>
      <c r="CO51" s="54">
        <f t="shared" si="43"/>
        <v>5.4973029832895444</v>
      </c>
      <c r="CP51" s="170">
        <v>117.5</v>
      </c>
      <c r="CQ51" s="207">
        <v>5</v>
      </c>
      <c r="CR51" s="207">
        <v>15</v>
      </c>
      <c r="CS51" s="188">
        <v>4</v>
      </c>
      <c r="CT51" s="208">
        <v>2.0605979711692473</v>
      </c>
      <c r="CU51" s="121">
        <v>13732000</v>
      </c>
      <c r="CV51" s="121">
        <v>7314000</v>
      </c>
      <c r="CW51" s="52">
        <v>187.75</v>
      </c>
      <c r="CX51" s="200">
        <v>153.05000000000001</v>
      </c>
      <c r="CY51" s="200">
        <v>2.12</v>
      </c>
      <c r="CZ51" s="187" t="s">
        <v>0</v>
      </c>
      <c r="DA51" s="134">
        <v>30000</v>
      </c>
      <c r="DB51" s="134">
        <v>148000</v>
      </c>
      <c r="DC51" s="134">
        <v>0</v>
      </c>
      <c r="DD51" s="134">
        <v>9526</v>
      </c>
      <c r="DE51" s="136">
        <v>0</v>
      </c>
      <c r="DF51" s="135">
        <v>296257</v>
      </c>
      <c r="DG51" s="235" t="s">
        <v>268</v>
      </c>
      <c r="DH51" s="235" t="s">
        <v>268</v>
      </c>
      <c r="DI51" s="235" t="s">
        <v>268</v>
      </c>
      <c r="DJ51" s="210">
        <v>9</v>
      </c>
      <c r="DK51" s="211">
        <v>1271.6666666666667</v>
      </c>
      <c r="DL51" s="218">
        <v>44</v>
      </c>
      <c r="DM51" s="218">
        <v>56</v>
      </c>
      <c r="DN51" s="218">
        <v>11</v>
      </c>
      <c r="DO51" s="218">
        <v>0</v>
      </c>
      <c r="DP51" s="218">
        <v>0</v>
      </c>
      <c r="DQ51" s="218">
        <v>45</v>
      </c>
      <c r="DR51" s="218">
        <v>55</v>
      </c>
      <c r="DS51" s="198">
        <v>177</v>
      </c>
      <c r="DT51" s="212">
        <f t="shared" si="44"/>
        <v>64.66101694915254</v>
      </c>
    </row>
    <row r="52" spans="1:124" s="30" customFormat="1" ht="15" customHeight="1" x14ac:dyDescent="0.25">
      <c r="A52" s="186" t="s">
        <v>303</v>
      </c>
      <c r="B52" s="187">
        <v>4</v>
      </c>
      <c r="C52" s="188" t="s">
        <v>6</v>
      </c>
      <c r="D52" s="126">
        <v>1639.2</v>
      </c>
      <c r="E52" s="132">
        <v>27132</v>
      </c>
      <c r="F52" s="189">
        <v>3.8107218173073364E-3</v>
      </c>
      <c r="G52" s="81">
        <v>16.551976573938507</v>
      </c>
      <c r="H52" s="112">
        <v>13773</v>
      </c>
      <c r="I52" s="190">
        <f t="shared" si="28"/>
        <v>50.762936753648823</v>
      </c>
      <c r="J52" s="112">
        <v>13359</v>
      </c>
      <c r="K52" s="82">
        <f t="shared" si="29"/>
        <v>49.23706324635117</v>
      </c>
      <c r="L52" s="83">
        <v>25.862450243255196</v>
      </c>
      <c r="M52" s="83">
        <v>51.573787409700721</v>
      </c>
      <c r="N52" s="83">
        <v>22.563762347044079</v>
      </c>
      <c r="O52" s="191">
        <v>6.5900044228217602</v>
      </c>
      <c r="P52" s="52">
        <v>3.5999999999999943</v>
      </c>
      <c r="Q52" s="192">
        <v>59</v>
      </c>
      <c r="R52" s="193">
        <v>1.9</v>
      </c>
      <c r="S52" s="194">
        <v>56924</v>
      </c>
      <c r="T52" s="195">
        <v>2.7</v>
      </c>
      <c r="U52" s="195" t="s">
        <v>262</v>
      </c>
      <c r="V52" s="196">
        <v>3386</v>
      </c>
      <c r="W52" s="197" t="s">
        <v>1</v>
      </c>
      <c r="X52" s="198">
        <v>221</v>
      </c>
      <c r="Y52" s="194">
        <v>145940330.66999999</v>
      </c>
      <c r="Z52" s="199">
        <v>74.348416289592762</v>
      </c>
      <c r="AA52" s="200">
        <v>6.1</v>
      </c>
      <c r="AB52" s="200">
        <v>1.64</v>
      </c>
      <c r="AC52" s="200">
        <v>66.900000000000006</v>
      </c>
      <c r="AD52" s="200">
        <v>33.076189466991629</v>
      </c>
      <c r="AE52" s="200">
        <v>9.6999999999999993</v>
      </c>
      <c r="AF52" s="200">
        <v>5.5</v>
      </c>
      <c r="AG52" s="52">
        <v>6.0644201613364608</v>
      </c>
      <c r="AH52" s="200">
        <v>15.25</v>
      </c>
      <c r="AI52" s="53">
        <v>71607000</v>
      </c>
      <c r="AJ52" s="133">
        <v>94370000</v>
      </c>
      <c r="AK52" s="128">
        <v>4807000</v>
      </c>
      <c r="AL52" s="121">
        <v>10089000</v>
      </c>
      <c r="AM52" s="123">
        <f t="shared" si="40"/>
        <v>1118.0186170212767</v>
      </c>
      <c r="AN52" s="134">
        <v>9024</v>
      </c>
      <c r="AO52" s="121">
        <v>5883000</v>
      </c>
      <c r="AP52" s="123">
        <f t="shared" si="41"/>
        <v>4034.9794238683126</v>
      </c>
      <c r="AQ52" s="121">
        <v>1458</v>
      </c>
      <c r="AR52" s="121">
        <v>3289000</v>
      </c>
      <c r="AS52" s="122">
        <f t="shared" si="42"/>
        <v>3099.9057492931197</v>
      </c>
      <c r="AT52" s="56">
        <v>1061</v>
      </c>
      <c r="AU52" s="124">
        <v>0</v>
      </c>
      <c r="AV52" s="123">
        <v>0</v>
      </c>
      <c r="AW52" s="66">
        <v>0</v>
      </c>
      <c r="AX52" s="202">
        <v>208.90833082394477</v>
      </c>
      <c r="AY52" s="203">
        <v>14</v>
      </c>
      <c r="AZ52" s="53">
        <v>11508000</v>
      </c>
      <c r="BA52" s="60">
        <v>16.071054505844401</v>
      </c>
      <c r="BB52" s="204">
        <v>2241000</v>
      </c>
      <c r="BC52" s="64">
        <v>3.1295823034060914</v>
      </c>
      <c r="BD52" s="125">
        <v>7252000</v>
      </c>
      <c r="BE52" s="59">
        <v>10.127501501249878</v>
      </c>
      <c r="BF52" s="121">
        <v>6729000</v>
      </c>
      <c r="BG52" s="64">
        <v>9.3971259793037003</v>
      </c>
      <c r="BH52" s="121">
        <v>13120000</v>
      </c>
      <c r="BI52" s="59">
        <v>18.322231066795144</v>
      </c>
      <c r="BJ52" s="121">
        <v>10572000</v>
      </c>
      <c r="BK52" s="127">
        <v>14.763919728518163</v>
      </c>
      <c r="BL52" s="121">
        <v>4491000</v>
      </c>
      <c r="BM52" s="127">
        <v>6.2717332104403196</v>
      </c>
      <c r="BN52" s="129">
        <v>8275000</v>
      </c>
      <c r="BO52" s="109">
        <v>11.556132780314773</v>
      </c>
      <c r="BP52" s="121">
        <v>7419000</v>
      </c>
      <c r="BQ52" s="130">
        <v>10.360718924127529</v>
      </c>
      <c r="BR52" s="205">
        <f t="shared" si="19"/>
        <v>424.1486068111455</v>
      </c>
      <c r="BS52" s="57">
        <f t="shared" si="45"/>
        <v>267.28586171310627</v>
      </c>
      <c r="BT52" s="57">
        <f t="shared" si="46"/>
        <v>304.99041721951937</v>
      </c>
      <c r="BU52" s="57">
        <f t="shared" si="47"/>
        <v>273.44095532950024</v>
      </c>
      <c r="BV52" s="57">
        <f t="shared" si="48"/>
        <v>248.00973020787262</v>
      </c>
      <c r="BW52" s="57">
        <f t="shared" si="49"/>
        <v>483.56184579094798</v>
      </c>
      <c r="BX52" s="57">
        <f t="shared" si="50"/>
        <v>82.596196373286162</v>
      </c>
      <c r="BY52" s="57">
        <f t="shared" si="51"/>
        <v>165.52410437859353</v>
      </c>
      <c r="BZ52" s="58"/>
      <c r="CA52" s="57">
        <v>389.65059708093764</v>
      </c>
      <c r="CB52" s="232">
        <v>491.86</v>
      </c>
      <c r="CC52" s="232">
        <v>936</v>
      </c>
      <c r="CD52" s="202">
        <v>280.47429078014187</v>
      </c>
      <c r="CE52" s="52">
        <v>15.998847392850804</v>
      </c>
      <c r="CF52" s="55">
        <v>1793.37</v>
      </c>
      <c r="CG52" s="52">
        <v>15.998847392850804</v>
      </c>
      <c r="CH52" s="56">
        <v>0</v>
      </c>
      <c r="CI52" s="52">
        <v>0</v>
      </c>
      <c r="CJ52" s="55">
        <v>9416</v>
      </c>
      <c r="CK52" s="52">
        <v>84.001152607149209</v>
      </c>
      <c r="CL52" s="53">
        <v>14826</v>
      </c>
      <c r="CM52" s="206">
        <v>55.928773775799264</v>
      </c>
      <c r="CN52" s="141">
        <v>1370.3</v>
      </c>
      <c r="CO52" s="54">
        <f t="shared" si="43"/>
        <v>19.800043786032255</v>
      </c>
      <c r="CP52" s="170">
        <v>655</v>
      </c>
      <c r="CQ52" s="207">
        <v>1</v>
      </c>
      <c r="CR52" s="207">
        <v>5</v>
      </c>
      <c r="CS52" s="188">
        <v>1</v>
      </c>
      <c r="CT52" s="208">
        <v>3.9417277913610431</v>
      </c>
      <c r="CU52" s="121">
        <v>10621000</v>
      </c>
      <c r="CV52" s="121">
        <v>8331000</v>
      </c>
      <c r="CW52" s="52">
        <v>127</v>
      </c>
      <c r="CX52" s="200">
        <v>92</v>
      </c>
      <c r="CY52" s="200">
        <v>1</v>
      </c>
      <c r="CZ52" s="185" t="s">
        <v>294</v>
      </c>
      <c r="DA52" s="134">
        <v>107000</v>
      </c>
      <c r="DB52" s="134">
        <v>299000</v>
      </c>
      <c r="DC52" s="134">
        <v>0</v>
      </c>
      <c r="DD52" s="134">
        <v>27000</v>
      </c>
      <c r="DE52" s="136">
        <v>6000</v>
      </c>
      <c r="DF52" s="135">
        <v>330248</v>
      </c>
      <c r="DG52" s="209">
        <v>3</v>
      </c>
      <c r="DH52" s="198">
        <v>3220</v>
      </c>
      <c r="DI52" s="209">
        <v>0</v>
      </c>
      <c r="DJ52" s="210">
        <v>9</v>
      </c>
      <c r="DK52" s="211">
        <v>3014.6666666666665</v>
      </c>
      <c r="DL52" s="186">
        <v>44</v>
      </c>
      <c r="DM52" s="186">
        <v>56</v>
      </c>
      <c r="DN52" s="186">
        <v>0</v>
      </c>
      <c r="DO52" s="186">
        <v>22</v>
      </c>
      <c r="DP52" s="186">
        <v>0</v>
      </c>
      <c r="DQ52" s="186">
        <v>55</v>
      </c>
      <c r="DR52" s="186">
        <v>45</v>
      </c>
      <c r="DS52" s="198">
        <v>297</v>
      </c>
      <c r="DT52" s="212">
        <f t="shared" si="44"/>
        <v>91.353535353535349</v>
      </c>
    </row>
    <row r="53" spans="1:124" s="30" customFormat="1" ht="15" customHeight="1" x14ac:dyDescent="0.25">
      <c r="A53" s="186" t="s">
        <v>78</v>
      </c>
      <c r="B53" s="187">
        <v>11</v>
      </c>
      <c r="C53" s="188" t="s">
        <v>2</v>
      </c>
      <c r="D53" s="126">
        <v>4987</v>
      </c>
      <c r="E53" s="132">
        <v>13280</v>
      </c>
      <c r="F53" s="189">
        <v>4.723602239571012E-2</v>
      </c>
      <c r="G53" s="81">
        <v>2.6629236013635453</v>
      </c>
      <c r="H53" s="112">
        <v>6672</v>
      </c>
      <c r="I53" s="190">
        <f t="shared" si="28"/>
        <v>50.240963855421683</v>
      </c>
      <c r="J53" s="112">
        <v>6608</v>
      </c>
      <c r="K53" s="82">
        <f t="shared" si="29"/>
        <v>49.75903614457831</v>
      </c>
      <c r="L53" s="83">
        <v>28.629518072289155</v>
      </c>
      <c r="M53" s="83">
        <v>46.483433734939759</v>
      </c>
      <c r="N53" s="83">
        <v>24.887048192771086</v>
      </c>
      <c r="O53" s="191">
        <v>19.246987951807228</v>
      </c>
      <c r="P53" s="52">
        <v>1.7000000000000028</v>
      </c>
      <c r="Q53" s="192">
        <v>50</v>
      </c>
      <c r="R53" s="193">
        <v>2.1</v>
      </c>
      <c r="S53" s="194">
        <v>60374</v>
      </c>
      <c r="T53" s="195">
        <v>2.5</v>
      </c>
      <c r="U53" s="195" t="s">
        <v>253</v>
      </c>
      <c r="V53" s="196">
        <v>1651</v>
      </c>
      <c r="W53" s="197" t="s">
        <v>1</v>
      </c>
      <c r="X53" s="198">
        <v>85</v>
      </c>
      <c r="Y53" s="194">
        <v>17689452.050000001</v>
      </c>
      <c r="Z53" s="199">
        <v>173.30588235294118</v>
      </c>
      <c r="AA53" s="200">
        <v>9.6300000000000008</v>
      </c>
      <c r="AB53" s="200">
        <v>4.0255999999999998</v>
      </c>
      <c r="AC53" s="200">
        <v>43.7</v>
      </c>
      <c r="AD53" s="200">
        <v>56.302351075491984</v>
      </c>
      <c r="AE53" s="200">
        <v>3.86</v>
      </c>
      <c r="AF53" s="200">
        <v>13.0459</v>
      </c>
      <c r="AG53" s="52">
        <v>3.3568828944551488</v>
      </c>
      <c r="AH53" s="200">
        <v>21.802299999999999</v>
      </c>
      <c r="AI53" s="53">
        <v>58861000</v>
      </c>
      <c r="AJ53" s="133">
        <v>93957000</v>
      </c>
      <c r="AK53" s="128">
        <v>3679000</v>
      </c>
      <c r="AL53" s="121">
        <v>4978000</v>
      </c>
      <c r="AM53" s="123">
        <f t="shared" si="40"/>
        <v>1037.299437382788</v>
      </c>
      <c r="AN53" s="134">
        <v>4799</v>
      </c>
      <c r="AO53" s="121">
        <v>5773000</v>
      </c>
      <c r="AP53" s="123">
        <f t="shared" si="41"/>
        <v>5046.3286713286716</v>
      </c>
      <c r="AQ53" s="121">
        <v>1144</v>
      </c>
      <c r="AR53" s="121">
        <v>2686000</v>
      </c>
      <c r="AS53" s="122">
        <f t="shared" si="42"/>
        <v>5215.5339805825242</v>
      </c>
      <c r="AT53" s="56">
        <v>515</v>
      </c>
      <c r="AU53" s="124">
        <v>1478000</v>
      </c>
      <c r="AV53" s="123">
        <f>AU53/AW53</f>
        <v>295600</v>
      </c>
      <c r="AW53" s="201">
        <v>5</v>
      </c>
      <c r="AX53" s="202">
        <v>237.68078317130406</v>
      </c>
      <c r="AY53" s="203">
        <v>18.274640550114608</v>
      </c>
      <c r="AZ53" s="53">
        <v>2139000</v>
      </c>
      <c r="BA53" s="60">
        <v>3.6341703761595707</v>
      </c>
      <c r="BB53" s="204">
        <v>1730000</v>
      </c>
      <c r="BC53" s="64">
        <v>2.9392775833361648</v>
      </c>
      <c r="BD53" s="125">
        <v>5407000</v>
      </c>
      <c r="BE53" s="59">
        <v>9.1865167012130886</v>
      </c>
      <c r="BF53" s="121">
        <v>9683000</v>
      </c>
      <c r="BG53" s="64">
        <v>16.451459444765369</v>
      </c>
      <c r="BH53" s="121">
        <v>7655000</v>
      </c>
      <c r="BI53" s="59">
        <v>13.005878555166673</v>
      </c>
      <c r="BJ53" s="121">
        <v>19455000</v>
      </c>
      <c r="BK53" s="127">
        <v>33.054130279656121</v>
      </c>
      <c r="BL53" s="121">
        <v>5190000</v>
      </c>
      <c r="BM53" s="127">
        <v>8.8178327500084954</v>
      </c>
      <c r="BN53" s="129">
        <v>5326000</v>
      </c>
      <c r="BO53" s="109">
        <v>9.0488973461551527</v>
      </c>
      <c r="BP53" s="121">
        <v>2273000</v>
      </c>
      <c r="BQ53" s="130">
        <v>3.8618369635393659</v>
      </c>
      <c r="BR53" s="205">
        <f t="shared" si="19"/>
        <v>161.06927710843374</v>
      </c>
      <c r="BS53" s="57">
        <f t="shared" si="45"/>
        <v>407.15361445783134</v>
      </c>
      <c r="BT53" s="57">
        <f t="shared" si="46"/>
        <v>401.0542168674699</v>
      </c>
      <c r="BU53" s="57">
        <f t="shared" si="47"/>
        <v>171.15963855421685</v>
      </c>
      <c r="BV53" s="57">
        <f t="shared" si="48"/>
        <v>729.14156626506019</v>
      </c>
      <c r="BW53" s="57">
        <f t="shared" si="49"/>
        <v>576.43072289156623</v>
      </c>
      <c r="BX53" s="57">
        <f t="shared" si="50"/>
        <v>130.27108433734941</v>
      </c>
      <c r="BY53" s="57">
        <f t="shared" si="51"/>
        <v>390.81325301204816</v>
      </c>
      <c r="BZ53" s="58"/>
      <c r="CA53" s="57">
        <v>1464.9849397590363</v>
      </c>
      <c r="CB53" s="232">
        <v>533.4</v>
      </c>
      <c r="CC53" s="232">
        <v>624.4</v>
      </c>
      <c r="CD53" s="202">
        <v>380.70431339862472</v>
      </c>
      <c r="CE53" s="52">
        <v>51.73465338262632</v>
      </c>
      <c r="CF53" s="55">
        <v>2680.2400000000002</v>
      </c>
      <c r="CG53" s="52">
        <v>27.990893330826914</v>
      </c>
      <c r="CH53" s="56">
        <v>2581.3199999999997</v>
      </c>
      <c r="CI53" s="52">
        <v>26.957829437934706</v>
      </c>
      <c r="CJ53" s="55">
        <v>4313.84</v>
      </c>
      <c r="CK53" s="52">
        <v>45.051277231238387</v>
      </c>
      <c r="CL53" s="53">
        <v>16060</v>
      </c>
      <c r="CM53" s="206">
        <v>36.51307596513076</v>
      </c>
      <c r="CN53" s="141">
        <v>1469.6499999999999</v>
      </c>
      <c r="CO53" s="54">
        <f t="shared" si="43"/>
        <v>9.0361650733167771</v>
      </c>
      <c r="CP53" s="170">
        <v>327.77</v>
      </c>
      <c r="CQ53" s="207">
        <v>1</v>
      </c>
      <c r="CR53" s="207">
        <v>16</v>
      </c>
      <c r="CS53" s="188">
        <v>1</v>
      </c>
      <c r="CT53" s="208">
        <v>1.3135238095238095</v>
      </c>
      <c r="CU53" s="121">
        <v>11870000</v>
      </c>
      <c r="CV53" s="121">
        <v>12320000</v>
      </c>
      <c r="CW53" s="52">
        <v>96.35</v>
      </c>
      <c r="CX53" s="200">
        <v>323.27999999999997</v>
      </c>
      <c r="CY53" s="200">
        <v>3.05</v>
      </c>
      <c r="CZ53" s="187" t="s">
        <v>0</v>
      </c>
      <c r="DA53" s="134">
        <v>75000</v>
      </c>
      <c r="DB53" s="134">
        <v>197000</v>
      </c>
      <c r="DC53" s="134">
        <v>0</v>
      </c>
      <c r="DD53" s="134">
        <v>16000</v>
      </c>
      <c r="DE53" s="136">
        <v>12000</v>
      </c>
      <c r="DF53" s="135">
        <v>302749</v>
      </c>
      <c r="DG53" s="235" t="s">
        <v>268</v>
      </c>
      <c r="DH53" s="235" t="s">
        <v>268</v>
      </c>
      <c r="DI53" s="235" t="s">
        <v>268</v>
      </c>
      <c r="DJ53" s="210">
        <v>9</v>
      </c>
      <c r="DK53" s="211">
        <v>1475.5555555555557</v>
      </c>
      <c r="DL53" s="186">
        <v>67</v>
      </c>
      <c r="DM53" s="186">
        <v>33</v>
      </c>
      <c r="DN53" s="186">
        <v>0</v>
      </c>
      <c r="DO53" s="186">
        <v>0</v>
      </c>
      <c r="DP53" s="186">
        <v>0</v>
      </c>
      <c r="DQ53" s="186">
        <v>55</v>
      </c>
      <c r="DR53" s="186">
        <v>45</v>
      </c>
      <c r="DS53" s="198">
        <v>231</v>
      </c>
      <c r="DT53" s="212">
        <f t="shared" si="44"/>
        <v>57.489177489177486</v>
      </c>
    </row>
    <row r="54" spans="1:124" s="30" customFormat="1" ht="15" customHeight="1" x14ac:dyDescent="0.25">
      <c r="A54" s="186" t="s">
        <v>77</v>
      </c>
      <c r="B54" s="187">
        <v>10</v>
      </c>
      <c r="C54" s="188" t="s">
        <v>2</v>
      </c>
      <c r="D54" s="126">
        <v>9259.7000000000007</v>
      </c>
      <c r="E54" s="132">
        <v>4940</v>
      </c>
      <c r="F54" s="189">
        <v>-7.7152998318699789E-2</v>
      </c>
      <c r="G54" s="81">
        <v>0.53349460565677065</v>
      </c>
      <c r="H54" s="112">
        <v>2455</v>
      </c>
      <c r="I54" s="190">
        <f t="shared" si="28"/>
        <v>49.696356275303643</v>
      </c>
      <c r="J54" s="112">
        <v>2485</v>
      </c>
      <c r="K54" s="82">
        <f t="shared" si="29"/>
        <v>50.303643724696357</v>
      </c>
      <c r="L54" s="83">
        <v>23.421052631578949</v>
      </c>
      <c r="M54" s="83">
        <v>39.554655870445345</v>
      </c>
      <c r="N54" s="83">
        <v>37.02429149797571</v>
      </c>
      <c r="O54" s="191">
        <v>8.6842105263157894</v>
      </c>
      <c r="P54" s="52">
        <v>0</v>
      </c>
      <c r="Q54" s="192">
        <v>38</v>
      </c>
      <c r="R54" s="193">
        <v>2.2999999999999998</v>
      </c>
      <c r="S54" s="194">
        <v>23285</v>
      </c>
      <c r="T54" s="195">
        <v>2.2999999999999998</v>
      </c>
      <c r="U54" s="195" t="s">
        <v>262</v>
      </c>
      <c r="V54" s="196">
        <v>795</v>
      </c>
      <c r="W54" s="197" t="s">
        <v>1</v>
      </c>
      <c r="X54" s="198">
        <v>40</v>
      </c>
      <c r="Y54" s="194">
        <v>5051163</v>
      </c>
      <c r="Z54" s="199">
        <v>62.25</v>
      </c>
      <c r="AA54" s="200">
        <v>-0.91</v>
      </c>
      <c r="AB54" s="200">
        <v>3.1440999999999999</v>
      </c>
      <c r="AC54" s="200">
        <v>44.21</v>
      </c>
      <c r="AD54" s="200">
        <v>55.791882614255904</v>
      </c>
      <c r="AE54" s="200">
        <v>7.45</v>
      </c>
      <c r="AF54" s="200">
        <v>5.6116999999999999</v>
      </c>
      <c r="AG54" s="52">
        <v>5.9376801480627446</v>
      </c>
      <c r="AH54" s="200">
        <v>9.6502999999999997</v>
      </c>
      <c r="AI54" s="53">
        <v>49164000</v>
      </c>
      <c r="AJ54" s="133">
        <v>59428000</v>
      </c>
      <c r="AK54" s="128">
        <v>-3373000</v>
      </c>
      <c r="AL54" s="121">
        <v>1413000</v>
      </c>
      <c r="AM54" s="123">
        <f t="shared" si="40"/>
        <v>799.20814479638011</v>
      </c>
      <c r="AN54" s="134">
        <v>1768</v>
      </c>
      <c r="AO54" s="121">
        <v>7064000</v>
      </c>
      <c r="AP54" s="123">
        <f t="shared" si="41"/>
        <v>6047.9452054794519</v>
      </c>
      <c r="AQ54" s="121">
        <v>1168</v>
      </c>
      <c r="AR54" s="121">
        <v>325000</v>
      </c>
      <c r="AS54" s="122">
        <f t="shared" si="42"/>
        <v>1658.1632653061224</v>
      </c>
      <c r="AT54" s="56">
        <v>196</v>
      </c>
      <c r="AU54" s="124">
        <v>0</v>
      </c>
      <c r="AV54" s="123">
        <v>0</v>
      </c>
      <c r="AW54" s="66">
        <v>0</v>
      </c>
      <c r="AX54" s="202">
        <v>343.14510224948873</v>
      </c>
      <c r="AY54" s="203">
        <v>32.126696832579185</v>
      </c>
      <c r="AZ54" s="53">
        <v>2308000</v>
      </c>
      <c r="BA54" s="60">
        <v>2.8353111717156829</v>
      </c>
      <c r="BB54" s="204">
        <v>881000</v>
      </c>
      <c r="BC54" s="64">
        <v>1.0822829905899118</v>
      </c>
      <c r="BD54" s="125">
        <v>2804000</v>
      </c>
      <c r="BE54" s="59">
        <v>3.4446328100046686</v>
      </c>
      <c r="BF54" s="121">
        <v>6598000</v>
      </c>
      <c r="BG54" s="64">
        <v>8.1054519544974326</v>
      </c>
      <c r="BH54" s="121">
        <v>3269000</v>
      </c>
      <c r="BI54" s="59">
        <v>4.015871845900592</v>
      </c>
      <c r="BJ54" s="121">
        <v>55299000</v>
      </c>
      <c r="BK54" s="127">
        <v>67.933220313997197</v>
      </c>
      <c r="BL54" s="121">
        <v>6776000</v>
      </c>
      <c r="BM54" s="127">
        <v>8.3241198004963017</v>
      </c>
      <c r="BN54" s="129">
        <v>2238000</v>
      </c>
      <c r="BO54" s="109">
        <v>2.7493181985700597</v>
      </c>
      <c r="BP54" s="121">
        <v>1229000</v>
      </c>
      <c r="BQ54" s="130">
        <v>1.5097909142281516</v>
      </c>
      <c r="BR54" s="205">
        <f t="shared" si="19"/>
        <v>467.20647773279353</v>
      </c>
      <c r="BS54" s="57">
        <f t="shared" si="45"/>
        <v>567.61133603238864</v>
      </c>
      <c r="BT54" s="57">
        <f t="shared" si="46"/>
        <v>453.03643724696354</v>
      </c>
      <c r="BU54" s="57">
        <f t="shared" si="47"/>
        <v>248.78542510121457</v>
      </c>
      <c r="BV54" s="57">
        <f t="shared" si="48"/>
        <v>1335.6275303643724</v>
      </c>
      <c r="BW54" s="57">
        <f t="shared" si="49"/>
        <v>661.74089068825913</v>
      </c>
      <c r="BX54" s="57">
        <f t="shared" si="50"/>
        <v>178.34008097165992</v>
      </c>
      <c r="BY54" s="57">
        <f t="shared" si="51"/>
        <v>1371.65991902834</v>
      </c>
      <c r="BZ54" s="58"/>
      <c r="CA54" s="57">
        <v>11194.12955465587</v>
      </c>
      <c r="CB54" s="232">
        <v>769.22</v>
      </c>
      <c r="CC54" s="232">
        <v>525</v>
      </c>
      <c r="CD54" s="202">
        <v>322.3981900452489</v>
      </c>
      <c r="CE54" s="52">
        <v>47.640390644769745</v>
      </c>
      <c r="CF54" s="55">
        <v>578.37</v>
      </c>
      <c r="CG54" s="52">
        <v>24.806457562201647</v>
      </c>
      <c r="CH54" s="56">
        <v>571.71</v>
      </c>
      <c r="CI54" s="52">
        <v>24.520808224642192</v>
      </c>
      <c r="CJ54" s="55">
        <v>1181.4499999999998</v>
      </c>
      <c r="CK54" s="52">
        <v>50.672734213156168</v>
      </c>
      <c r="CL54" s="53">
        <v>6138</v>
      </c>
      <c r="CM54" s="206">
        <v>31.557510589768654</v>
      </c>
      <c r="CN54" s="141">
        <v>2342.8909999999996</v>
      </c>
      <c r="CO54" s="54">
        <f t="shared" si="43"/>
        <v>2.1085061148811453</v>
      </c>
      <c r="CP54" s="170">
        <v>131</v>
      </c>
      <c r="CQ54" s="207">
        <v>2</v>
      </c>
      <c r="CR54" s="207">
        <v>11</v>
      </c>
      <c r="CS54" s="188">
        <v>2</v>
      </c>
      <c r="CT54" s="208">
        <v>3.6354018311291965</v>
      </c>
      <c r="CU54" s="121">
        <v>11770000</v>
      </c>
      <c r="CV54" s="121">
        <v>11770000</v>
      </c>
      <c r="CW54" s="52">
        <v>100</v>
      </c>
      <c r="CX54" s="200">
        <v>70.849999999999994</v>
      </c>
      <c r="CY54" s="200">
        <v>0.39</v>
      </c>
      <c r="CZ54" s="187" t="s">
        <v>0</v>
      </c>
      <c r="DA54" s="134">
        <v>112000</v>
      </c>
      <c r="DB54" s="134">
        <v>158000</v>
      </c>
      <c r="DC54" s="134">
        <v>0</v>
      </c>
      <c r="DD54" s="134">
        <v>57537</v>
      </c>
      <c r="DE54" s="136">
        <v>1118</v>
      </c>
      <c r="DF54" s="135">
        <v>384710</v>
      </c>
      <c r="DG54" s="209">
        <v>0</v>
      </c>
      <c r="DH54" s="198">
        <v>0</v>
      </c>
      <c r="DI54" s="209">
        <v>0</v>
      </c>
      <c r="DJ54" s="210">
        <v>9</v>
      </c>
      <c r="DK54" s="211">
        <v>548.88888888888891</v>
      </c>
      <c r="DL54" s="186">
        <v>44</v>
      </c>
      <c r="DM54" s="186">
        <v>56</v>
      </c>
      <c r="DN54" s="186">
        <v>11</v>
      </c>
      <c r="DO54" s="186">
        <v>0</v>
      </c>
      <c r="DP54" s="186">
        <v>0</v>
      </c>
      <c r="DQ54" s="186">
        <v>88</v>
      </c>
      <c r="DR54" s="186">
        <v>12</v>
      </c>
      <c r="DS54" s="198">
        <v>178</v>
      </c>
      <c r="DT54" s="212">
        <f t="shared" si="44"/>
        <v>27.752808988764045</v>
      </c>
    </row>
    <row r="55" spans="1:124" s="30" customFormat="1" ht="15" customHeight="1" x14ac:dyDescent="0.25">
      <c r="A55" s="186" t="s">
        <v>76</v>
      </c>
      <c r="B55" s="187">
        <v>6</v>
      </c>
      <c r="C55" s="188" t="s">
        <v>8</v>
      </c>
      <c r="D55" s="126">
        <v>2775.1</v>
      </c>
      <c r="E55" s="132">
        <v>68156</v>
      </c>
      <c r="F55" s="189">
        <v>1.2779362815026153E-2</v>
      </c>
      <c r="G55" s="81">
        <v>24.559835681597061</v>
      </c>
      <c r="H55" s="112">
        <v>34149</v>
      </c>
      <c r="I55" s="190">
        <f t="shared" si="28"/>
        <v>50.104172780092725</v>
      </c>
      <c r="J55" s="112">
        <v>34007</v>
      </c>
      <c r="K55" s="82">
        <f t="shared" si="29"/>
        <v>49.895827219907275</v>
      </c>
      <c r="L55" s="83">
        <v>25.531134456247432</v>
      </c>
      <c r="M55" s="83">
        <v>51.275016139444809</v>
      </c>
      <c r="N55" s="83">
        <v>23.193849404307766</v>
      </c>
      <c r="O55" s="191">
        <v>5.8600856857796817</v>
      </c>
      <c r="P55" s="52">
        <v>2.2000000000000028</v>
      </c>
      <c r="Q55" s="192">
        <v>103</v>
      </c>
      <c r="R55" s="193">
        <v>3.7</v>
      </c>
      <c r="S55" s="194">
        <v>65751</v>
      </c>
      <c r="T55" s="195">
        <v>2.8</v>
      </c>
      <c r="U55" s="195" t="s">
        <v>252</v>
      </c>
      <c r="V55" s="196">
        <v>7597</v>
      </c>
      <c r="W55" s="197" t="s">
        <v>1</v>
      </c>
      <c r="X55" s="198">
        <v>325</v>
      </c>
      <c r="Y55" s="194">
        <v>145969579.56999999</v>
      </c>
      <c r="Z55" s="199">
        <v>142.24307692307693</v>
      </c>
      <c r="AA55" s="200">
        <v>13.01</v>
      </c>
      <c r="AB55" s="200">
        <v>3.6265000000000001</v>
      </c>
      <c r="AC55" s="200">
        <v>48.58</v>
      </c>
      <c r="AD55" s="200">
        <v>51.422104565192463</v>
      </c>
      <c r="AE55" s="200">
        <v>11.15</v>
      </c>
      <c r="AF55" s="200">
        <v>7.0460000000000003</v>
      </c>
      <c r="AG55" s="52">
        <v>7.1629117304663428</v>
      </c>
      <c r="AH55" s="200">
        <v>8.6326999999999998</v>
      </c>
      <c r="AI55" s="53">
        <v>145973000</v>
      </c>
      <c r="AJ55" s="133">
        <v>200583000</v>
      </c>
      <c r="AK55" s="128">
        <v>13895000</v>
      </c>
      <c r="AL55" s="121">
        <v>40288000</v>
      </c>
      <c r="AM55" s="123">
        <f t="shared" si="40"/>
        <v>1589.7719201325863</v>
      </c>
      <c r="AN55" s="134">
        <v>25342</v>
      </c>
      <c r="AO55" s="121">
        <v>1789000</v>
      </c>
      <c r="AP55" s="123">
        <f t="shared" si="41"/>
        <v>2904.2207792207791</v>
      </c>
      <c r="AQ55" s="121">
        <v>616</v>
      </c>
      <c r="AR55" s="121">
        <v>4836000</v>
      </c>
      <c r="AS55" s="122">
        <f t="shared" si="42"/>
        <v>2930.909090909091</v>
      </c>
      <c r="AT55" s="56">
        <v>1650</v>
      </c>
      <c r="AU55" s="124">
        <v>0</v>
      </c>
      <c r="AV55" s="123">
        <v>0</v>
      </c>
      <c r="AW55" s="66">
        <v>0</v>
      </c>
      <c r="AX55" s="202">
        <v>483.82880962632959</v>
      </c>
      <c r="AY55" s="203">
        <v>14.158314260910739</v>
      </c>
      <c r="AZ55" s="53">
        <v>12848000</v>
      </c>
      <c r="BA55" s="60">
        <v>8.8016276982729682</v>
      </c>
      <c r="BB55" s="204">
        <v>9852000</v>
      </c>
      <c r="BC55" s="64">
        <v>6.7491933439745706</v>
      </c>
      <c r="BD55" s="125">
        <v>22302000</v>
      </c>
      <c r="BE55" s="59">
        <v>15.278167880361437</v>
      </c>
      <c r="BF55" s="121">
        <v>4722000</v>
      </c>
      <c r="BG55" s="64">
        <v>3.2348448000657655</v>
      </c>
      <c r="BH55" s="121">
        <v>19554000</v>
      </c>
      <c r="BI55" s="59">
        <v>13.395627958595083</v>
      </c>
      <c r="BJ55" s="121">
        <v>36840000</v>
      </c>
      <c r="BK55" s="127">
        <v>25.237543929356796</v>
      </c>
      <c r="BL55" s="121">
        <v>23955000</v>
      </c>
      <c r="BM55" s="127">
        <v>16.410569077843164</v>
      </c>
      <c r="BN55" s="129">
        <v>0</v>
      </c>
      <c r="BO55" s="120">
        <v>0</v>
      </c>
      <c r="BP55" s="121">
        <v>15900000</v>
      </c>
      <c r="BQ55" s="130">
        <v>10.892425311530214</v>
      </c>
      <c r="BR55" s="205">
        <f t="shared" si="19"/>
        <v>188.50871530019367</v>
      </c>
      <c r="BS55" s="57">
        <f t="shared" si="45"/>
        <v>327.2199072715535</v>
      </c>
      <c r="BT55" s="57">
        <f t="shared" si="46"/>
        <v>0</v>
      </c>
      <c r="BU55" s="57">
        <f t="shared" si="47"/>
        <v>233.28833851751864</v>
      </c>
      <c r="BV55" s="57">
        <f t="shared" si="48"/>
        <v>69.28223487293856</v>
      </c>
      <c r="BW55" s="57">
        <f t="shared" si="49"/>
        <v>286.9006397089031</v>
      </c>
      <c r="BX55" s="57">
        <f t="shared" si="50"/>
        <v>144.55073654557194</v>
      </c>
      <c r="BY55" s="57">
        <f t="shared" si="51"/>
        <v>351.47309114384649</v>
      </c>
      <c r="BZ55" s="58"/>
      <c r="CA55" s="57">
        <v>540.52467867832615</v>
      </c>
      <c r="CB55" s="232" t="s">
        <v>1</v>
      </c>
      <c r="CC55" s="232">
        <v>954.3</v>
      </c>
      <c r="CD55" s="202">
        <v>666.28521821482127</v>
      </c>
      <c r="CE55" s="52">
        <v>39.085978270365871</v>
      </c>
      <c r="CF55" s="55">
        <v>6998.67</v>
      </c>
      <c r="CG55" s="52">
        <v>20.17973759625762</v>
      </c>
      <c r="CH55" s="56">
        <v>5669</v>
      </c>
      <c r="CI55" s="52">
        <v>16.345810337276149</v>
      </c>
      <c r="CJ55" s="55">
        <v>22014</v>
      </c>
      <c r="CK55" s="52">
        <v>63.474452066466235</v>
      </c>
      <c r="CL55" s="53">
        <v>64280</v>
      </c>
      <c r="CM55" s="206">
        <v>66.649035469819538</v>
      </c>
      <c r="CN55" s="141">
        <v>1064.3499999999999</v>
      </c>
      <c r="CO55" s="54">
        <f t="shared" si="43"/>
        <v>64.035326725231371</v>
      </c>
      <c r="CP55" s="170">
        <v>300.02</v>
      </c>
      <c r="CQ55" s="207">
        <v>2</v>
      </c>
      <c r="CR55" s="207">
        <v>25</v>
      </c>
      <c r="CS55" s="188">
        <v>2</v>
      </c>
      <c r="CT55" s="208">
        <v>3.3525916095259163</v>
      </c>
      <c r="CU55" s="121">
        <v>20509000</v>
      </c>
      <c r="CV55" s="121">
        <v>20919000</v>
      </c>
      <c r="CW55" s="52">
        <v>98.04</v>
      </c>
      <c r="CX55" s="200">
        <v>188.64</v>
      </c>
      <c r="CY55" s="200">
        <v>2.82</v>
      </c>
      <c r="CZ55" s="187" t="s">
        <v>0</v>
      </c>
      <c r="DA55" s="134">
        <v>63000</v>
      </c>
      <c r="DB55" s="134">
        <v>377000</v>
      </c>
      <c r="DC55" s="134">
        <v>0</v>
      </c>
      <c r="DD55" s="134">
        <v>20760</v>
      </c>
      <c r="DE55" s="136">
        <v>6358</v>
      </c>
      <c r="DF55" s="135">
        <v>402135</v>
      </c>
      <c r="DG55" s="209">
        <v>11</v>
      </c>
      <c r="DH55" s="198">
        <v>75487</v>
      </c>
      <c r="DI55" s="209">
        <v>1</v>
      </c>
      <c r="DJ55" s="210">
        <v>12</v>
      </c>
      <c r="DK55" s="211">
        <v>5679.666666666667</v>
      </c>
      <c r="DL55" s="186">
        <v>41</v>
      </c>
      <c r="DM55" s="186">
        <v>59</v>
      </c>
      <c r="DN55" s="186">
        <v>0</v>
      </c>
      <c r="DO55" s="186">
        <v>8</v>
      </c>
      <c r="DP55" s="186">
        <v>0</v>
      </c>
      <c r="DQ55" s="186">
        <v>41</v>
      </c>
      <c r="DR55" s="186">
        <v>59</v>
      </c>
      <c r="DS55" s="198">
        <v>316</v>
      </c>
      <c r="DT55" s="212">
        <f t="shared" si="44"/>
        <v>215.68354430379748</v>
      </c>
    </row>
    <row r="56" spans="1:124" s="30" customFormat="1" ht="15" customHeight="1" x14ac:dyDescent="0.25">
      <c r="A56" s="186" t="s">
        <v>75</v>
      </c>
      <c r="B56" s="187">
        <v>9</v>
      </c>
      <c r="C56" s="188" t="s">
        <v>13</v>
      </c>
      <c r="D56" s="126">
        <v>11325.9</v>
      </c>
      <c r="E56" s="132">
        <v>2830</v>
      </c>
      <c r="F56" s="189">
        <v>-4.0352661919294673E-2</v>
      </c>
      <c r="G56" s="81">
        <v>0.24986976752399367</v>
      </c>
      <c r="H56" s="112">
        <v>1425</v>
      </c>
      <c r="I56" s="190">
        <f t="shared" si="28"/>
        <v>50.353356890459366</v>
      </c>
      <c r="J56" s="112">
        <v>1405</v>
      </c>
      <c r="K56" s="82">
        <f t="shared" si="29"/>
        <v>49.646643109540634</v>
      </c>
      <c r="L56" s="83">
        <v>21.201413427561839</v>
      </c>
      <c r="M56" s="83">
        <v>44.416961130742052</v>
      </c>
      <c r="N56" s="83">
        <v>34.381625441696109</v>
      </c>
      <c r="O56" s="191">
        <v>10.671378091872793</v>
      </c>
      <c r="P56" s="52">
        <v>0.40000000000000568</v>
      </c>
      <c r="Q56" s="192">
        <v>37</v>
      </c>
      <c r="R56" s="193">
        <v>3.2</v>
      </c>
      <c r="S56" s="194">
        <v>48381</v>
      </c>
      <c r="T56" s="195">
        <v>2.2999999999999998</v>
      </c>
      <c r="U56" s="195" t="s">
        <v>262</v>
      </c>
      <c r="V56" s="196">
        <v>405</v>
      </c>
      <c r="W56" s="197" t="s">
        <v>1</v>
      </c>
      <c r="X56" s="198">
        <v>35</v>
      </c>
      <c r="Y56" s="194">
        <v>7742675.3200000003</v>
      </c>
      <c r="Z56" s="199">
        <v>45.657142857142858</v>
      </c>
      <c r="AA56" s="200">
        <v>10.029999999999999</v>
      </c>
      <c r="AB56" s="200">
        <v>1.6581999999999999</v>
      </c>
      <c r="AC56" s="200">
        <v>28.19</v>
      </c>
      <c r="AD56" s="200">
        <v>71.02483035163479</v>
      </c>
      <c r="AE56" s="200">
        <v>13.25</v>
      </c>
      <c r="AF56" s="200">
        <v>19.860600000000002</v>
      </c>
      <c r="AG56" s="52">
        <v>2.8243752139678193</v>
      </c>
      <c r="AH56" s="200">
        <v>19.3612</v>
      </c>
      <c r="AI56" s="53">
        <v>17474000</v>
      </c>
      <c r="AJ56" s="133">
        <v>25936000</v>
      </c>
      <c r="AK56" s="128">
        <v>2233000</v>
      </c>
      <c r="AL56" s="121">
        <v>801000</v>
      </c>
      <c r="AM56" s="123">
        <f t="shared" si="40"/>
        <v>611.45038167938935</v>
      </c>
      <c r="AN56" s="134">
        <v>1310</v>
      </c>
      <c r="AO56" s="121">
        <v>1506000</v>
      </c>
      <c r="AP56" s="123">
        <f t="shared" si="41"/>
        <v>5496.350364963504</v>
      </c>
      <c r="AQ56" s="121">
        <v>274</v>
      </c>
      <c r="AR56" s="121">
        <v>314000</v>
      </c>
      <c r="AS56" s="122">
        <f t="shared" si="42"/>
        <v>1401.7857142857142</v>
      </c>
      <c r="AT56" s="56">
        <v>224</v>
      </c>
      <c r="AU56" s="124">
        <v>0</v>
      </c>
      <c r="AV56" s="123">
        <v>0</v>
      </c>
      <c r="AW56" s="66">
        <v>0</v>
      </c>
      <c r="AX56" s="202">
        <v>307.54689813048452</v>
      </c>
      <c r="AY56" s="203">
        <v>19.007633587786259</v>
      </c>
      <c r="AZ56" s="53">
        <v>2767000</v>
      </c>
      <c r="BA56" s="60">
        <v>15.834954789973676</v>
      </c>
      <c r="BB56" s="204">
        <v>714000</v>
      </c>
      <c r="BC56" s="64">
        <v>4.0860707336614404</v>
      </c>
      <c r="BD56" s="125">
        <v>1284000</v>
      </c>
      <c r="BE56" s="59">
        <v>7.3480599748197317</v>
      </c>
      <c r="BF56" s="121">
        <v>2270000</v>
      </c>
      <c r="BG56" s="64">
        <v>12.99072908320934</v>
      </c>
      <c r="BH56" s="121">
        <v>1579000</v>
      </c>
      <c r="BI56" s="59">
        <v>9.0362824768227075</v>
      </c>
      <c r="BJ56" s="121">
        <v>4487000</v>
      </c>
      <c r="BK56" s="127">
        <v>25.678150394872386</v>
      </c>
      <c r="BL56" s="121">
        <v>1832000</v>
      </c>
      <c r="BM56" s="127">
        <v>10.484147876845599</v>
      </c>
      <c r="BN56" s="129">
        <v>1456000</v>
      </c>
      <c r="BO56" s="109">
        <v>8.3323795353096024</v>
      </c>
      <c r="BP56" s="121">
        <v>1085000</v>
      </c>
      <c r="BQ56" s="130">
        <v>6.2092251344855214</v>
      </c>
      <c r="BR56" s="205">
        <f t="shared" si="19"/>
        <v>977.73851590106005</v>
      </c>
      <c r="BS56" s="57">
        <f t="shared" si="45"/>
        <v>453.71024734982331</v>
      </c>
      <c r="BT56" s="57">
        <f t="shared" si="46"/>
        <v>514.48763250883394</v>
      </c>
      <c r="BU56" s="57">
        <f t="shared" si="47"/>
        <v>383.39222614840992</v>
      </c>
      <c r="BV56" s="57">
        <f t="shared" si="48"/>
        <v>802.12014134275614</v>
      </c>
      <c r="BW56" s="57">
        <f t="shared" si="49"/>
        <v>557.95053003533565</v>
      </c>
      <c r="BX56" s="57">
        <f t="shared" si="50"/>
        <v>252.29681978798587</v>
      </c>
      <c r="BY56" s="57">
        <f t="shared" si="51"/>
        <v>647.34982332155482</v>
      </c>
      <c r="BZ56" s="58"/>
      <c r="CA56" s="57">
        <v>1585.5123674911661</v>
      </c>
      <c r="CB56" s="232">
        <v>325.85000000000002</v>
      </c>
      <c r="CC56" s="232">
        <v>788</v>
      </c>
      <c r="CD56" s="202">
        <v>298.47328244274809</v>
      </c>
      <c r="CE56" s="52">
        <v>63.086969180218766</v>
      </c>
      <c r="CF56" s="55">
        <v>2267.1999999999998</v>
      </c>
      <c r="CG56" s="52">
        <v>23.574429147776897</v>
      </c>
      <c r="CH56" s="56">
        <v>3800</v>
      </c>
      <c r="CI56" s="52">
        <v>39.512540032441876</v>
      </c>
      <c r="CJ56" s="55">
        <v>3550</v>
      </c>
      <c r="CK56" s="52">
        <v>36.91303081978122</v>
      </c>
      <c r="CL56" s="53">
        <v>4159</v>
      </c>
      <c r="CM56" s="206">
        <v>28.059629718682377</v>
      </c>
      <c r="CN56" s="141">
        <v>941.36000000000013</v>
      </c>
      <c r="CO56" s="54">
        <f t="shared" si="43"/>
        <v>3.0062887736891302</v>
      </c>
      <c r="CP56" s="170">
        <v>128.78</v>
      </c>
      <c r="CQ56" s="207">
        <v>1</v>
      </c>
      <c r="CR56" s="207">
        <v>6</v>
      </c>
      <c r="CS56" s="188">
        <v>1</v>
      </c>
      <c r="CT56" s="208">
        <v>4.9582743988684586</v>
      </c>
      <c r="CU56" s="121">
        <v>3639000</v>
      </c>
      <c r="CV56" s="121">
        <v>2625000</v>
      </c>
      <c r="CW56" s="52">
        <v>138.63</v>
      </c>
      <c r="CX56" s="200">
        <v>114.94</v>
      </c>
      <c r="CY56" s="200">
        <v>0.65</v>
      </c>
      <c r="CZ56" s="187" t="s">
        <v>0</v>
      </c>
      <c r="DA56" s="134">
        <v>29000</v>
      </c>
      <c r="DB56" s="134">
        <v>109000</v>
      </c>
      <c r="DC56" s="134">
        <v>0</v>
      </c>
      <c r="DD56" s="134">
        <v>18000</v>
      </c>
      <c r="DE56" s="136">
        <v>2000</v>
      </c>
      <c r="DF56" s="135">
        <v>273642</v>
      </c>
      <c r="DG56" s="209">
        <v>0</v>
      </c>
      <c r="DH56" s="198">
        <v>0</v>
      </c>
      <c r="DI56" s="209">
        <v>0</v>
      </c>
      <c r="DJ56" s="210">
        <v>8</v>
      </c>
      <c r="DK56" s="211">
        <v>353.75</v>
      </c>
      <c r="DL56" s="186">
        <v>12</v>
      </c>
      <c r="DM56" s="186">
        <v>88</v>
      </c>
      <c r="DN56" s="186">
        <v>0</v>
      </c>
      <c r="DO56" s="186">
        <v>0</v>
      </c>
      <c r="DP56" s="186">
        <v>0</v>
      </c>
      <c r="DQ56" s="186">
        <v>37</v>
      </c>
      <c r="DR56" s="186">
        <v>63</v>
      </c>
      <c r="DS56" s="198">
        <v>58</v>
      </c>
      <c r="DT56" s="212">
        <f t="shared" si="44"/>
        <v>48.793103448275865</v>
      </c>
    </row>
    <row r="57" spans="1:124" s="30" customFormat="1" ht="15" customHeight="1" x14ac:dyDescent="0.25">
      <c r="A57" s="186" t="s">
        <v>74</v>
      </c>
      <c r="B57" s="187">
        <v>11</v>
      </c>
      <c r="C57" s="188" t="s">
        <v>2</v>
      </c>
      <c r="D57" s="126">
        <v>7140.9</v>
      </c>
      <c r="E57" s="132">
        <v>19255</v>
      </c>
      <c r="F57" s="189">
        <v>2.9458939264328486E-2</v>
      </c>
      <c r="G57" s="81">
        <v>2.6964388242378412</v>
      </c>
      <c r="H57" s="112">
        <v>9538</v>
      </c>
      <c r="I57" s="190">
        <f t="shared" si="28"/>
        <v>49.535185666060769</v>
      </c>
      <c r="J57" s="112">
        <v>9717</v>
      </c>
      <c r="K57" s="82">
        <f t="shared" si="29"/>
        <v>50.464814333939231</v>
      </c>
      <c r="L57" s="83">
        <v>25.531030901064661</v>
      </c>
      <c r="M57" s="83">
        <v>43.162814853284857</v>
      </c>
      <c r="N57" s="83">
        <v>31.306154245650479</v>
      </c>
      <c r="O57" s="191">
        <v>6.1594391067255252</v>
      </c>
      <c r="P57" s="52">
        <v>2.7000000000000028</v>
      </c>
      <c r="Q57" s="192">
        <v>36</v>
      </c>
      <c r="R57" s="193">
        <v>3.5</v>
      </c>
      <c r="S57" s="194">
        <v>50230</v>
      </c>
      <c r="T57" s="195">
        <v>2.4</v>
      </c>
      <c r="U57" s="195" t="s">
        <v>262</v>
      </c>
      <c r="V57" s="196">
        <v>2358</v>
      </c>
      <c r="W57" s="197" t="s">
        <v>1</v>
      </c>
      <c r="X57" s="198">
        <v>170</v>
      </c>
      <c r="Y57" s="194">
        <v>43036136.189999998</v>
      </c>
      <c r="Z57" s="199">
        <v>103.27058823529411</v>
      </c>
      <c r="AA57" s="185">
        <v>-9.42</v>
      </c>
      <c r="AB57" s="185">
        <v>1.4964</v>
      </c>
      <c r="AC57" s="185">
        <v>55.64</v>
      </c>
      <c r="AD57" s="185">
        <v>44.359795786685382</v>
      </c>
      <c r="AE57" s="185">
        <v>12.5</v>
      </c>
      <c r="AF57" s="185">
        <v>6.1902999999999997</v>
      </c>
      <c r="AG57" s="185">
        <v>4.6956107357421244</v>
      </c>
      <c r="AH57" s="52">
        <v>14.7193</v>
      </c>
      <c r="AI57" s="194">
        <v>73404000</v>
      </c>
      <c r="AJ57" s="133">
        <v>88339000</v>
      </c>
      <c r="AK57" s="128">
        <v>-6591000</v>
      </c>
      <c r="AL57" s="194">
        <v>5560000</v>
      </c>
      <c r="AM57" s="123">
        <f t="shared" si="40"/>
        <v>682.8788995332842</v>
      </c>
      <c r="AN57" s="134">
        <v>8142</v>
      </c>
      <c r="AO57" s="194">
        <v>7666000</v>
      </c>
      <c r="AP57" s="123">
        <f t="shared" si="41"/>
        <v>3021.6791486007096</v>
      </c>
      <c r="AQ57" s="194">
        <v>2537</v>
      </c>
      <c r="AR57" s="194">
        <v>1411000</v>
      </c>
      <c r="AS57" s="122">
        <f t="shared" si="42"/>
        <v>1844.4444444444443</v>
      </c>
      <c r="AT57" s="56">
        <v>765</v>
      </c>
      <c r="AU57" s="124">
        <v>22000</v>
      </c>
      <c r="AV57" s="123">
        <f>AU57/AW57</f>
        <v>22000</v>
      </c>
      <c r="AW57" s="220">
        <v>1</v>
      </c>
      <c r="AX57" s="221">
        <v>451.43480053209635</v>
      </c>
      <c r="AY57" s="203">
        <v>24.68680913780398</v>
      </c>
      <c r="AZ57" s="53">
        <v>4748000</v>
      </c>
      <c r="BA57" s="109">
        <v>6.4683123535502149</v>
      </c>
      <c r="BB57" s="204">
        <v>1542000</v>
      </c>
      <c r="BC57" s="201">
        <v>2.1007029589668136</v>
      </c>
      <c r="BD57" s="125">
        <v>10583000</v>
      </c>
      <c r="BE57" s="215">
        <v>14.417470437578334</v>
      </c>
      <c r="BF57" s="121">
        <v>5940000</v>
      </c>
      <c r="BG57" s="201">
        <v>8.0922020598332516</v>
      </c>
      <c r="BH57" s="121">
        <v>7124000</v>
      </c>
      <c r="BI57" s="215">
        <v>9.7051931774835154</v>
      </c>
      <c r="BJ57" s="121">
        <v>17594000</v>
      </c>
      <c r="BK57" s="216">
        <v>23.968721050623945</v>
      </c>
      <c r="BL57" s="121">
        <v>12426000</v>
      </c>
      <c r="BM57" s="216">
        <v>16.928232793853194</v>
      </c>
      <c r="BN57" s="129">
        <v>9231000</v>
      </c>
      <c r="BO57" s="109">
        <v>12.575608958639856</v>
      </c>
      <c r="BP57" s="121">
        <v>4216000</v>
      </c>
      <c r="BQ57" s="131">
        <v>5.7435562094708734</v>
      </c>
      <c r="BR57" s="205">
        <f t="shared" si="19"/>
        <v>246.58530251882627</v>
      </c>
      <c r="BS57" s="57">
        <f t="shared" si="45"/>
        <v>549.62347442222801</v>
      </c>
      <c r="BT57" s="57">
        <f t="shared" si="46"/>
        <v>479.40794598805508</v>
      </c>
      <c r="BU57" s="57">
        <f t="shared" si="47"/>
        <v>218.95611529472865</v>
      </c>
      <c r="BV57" s="57">
        <f t="shared" si="48"/>
        <v>308.49130096078943</v>
      </c>
      <c r="BW57" s="57">
        <f t="shared" si="49"/>
        <v>369.98182290314202</v>
      </c>
      <c r="BX57" s="57">
        <f t="shared" si="50"/>
        <v>80.083095299922093</v>
      </c>
      <c r="BY57" s="57">
        <f t="shared" si="51"/>
        <v>645.33887301999482</v>
      </c>
      <c r="BZ57" s="58"/>
      <c r="CA57" s="57">
        <v>913.73669176837188</v>
      </c>
      <c r="CB57" s="232">
        <v>884.61</v>
      </c>
      <c r="CC57" s="232">
        <v>799.55</v>
      </c>
      <c r="CD57" s="202">
        <v>344.75558830754113</v>
      </c>
      <c r="CE57" s="52">
        <v>32.020822142257913</v>
      </c>
      <c r="CF57" s="55">
        <v>21781.040000000001</v>
      </c>
      <c r="CG57" s="52">
        <v>39.688455037569213</v>
      </c>
      <c r="CH57" s="56">
        <v>9762</v>
      </c>
      <c r="CI57" s="52">
        <v>17.78788790970269</v>
      </c>
      <c r="CJ57" s="55">
        <v>23337</v>
      </c>
      <c r="CK57" s="52">
        <v>42.523657052728097</v>
      </c>
      <c r="CL57" s="53">
        <v>18291</v>
      </c>
      <c r="CM57" s="206">
        <v>33.562954458476845</v>
      </c>
      <c r="CN57" s="141">
        <v>2748</v>
      </c>
      <c r="CO57" s="54">
        <f t="shared" si="43"/>
        <v>7.0069141193595339</v>
      </c>
      <c r="CP57" s="56">
        <v>385.58</v>
      </c>
      <c r="CQ57" s="207">
        <v>4</v>
      </c>
      <c r="CR57" s="207">
        <v>16</v>
      </c>
      <c r="CS57" s="188">
        <v>3</v>
      </c>
      <c r="CT57" s="208">
        <v>6.5634896712482922</v>
      </c>
      <c r="CU57" s="121">
        <v>10509000</v>
      </c>
      <c r="CV57" s="121">
        <v>10527000</v>
      </c>
      <c r="CW57" s="200">
        <v>99.83</v>
      </c>
      <c r="CX57" s="200">
        <v>107.75</v>
      </c>
      <c r="CY57" s="200">
        <v>5.58</v>
      </c>
      <c r="CZ57" s="187" t="s">
        <v>0</v>
      </c>
      <c r="DA57" s="134">
        <v>24000</v>
      </c>
      <c r="DB57" s="134">
        <v>234000</v>
      </c>
      <c r="DC57" s="134">
        <v>0</v>
      </c>
      <c r="DD57" s="134">
        <v>4000</v>
      </c>
      <c r="DE57" s="136">
        <v>0</v>
      </c>
      <c r="DF57" s="135">
        <v>312970</v>
      </c>
      <c r="DG57" s="235" t="s">
        <v>268</v>
      </c>
      <c r="DH57" s="235" t="s">
        <v>268</v>
      </c>
      <c r="DI57" s="235" t="s">
        <v>268</v>
      </c>
      <c r="DJ57" s="210">
        <v>11</v>
      </c>
      <c r="DK57" s="211">
        <v>1925.5</v>
      </c>
      <c r="DL57" s="186">
        <v>4</v>
      </c>
      <c r="DM57" s="186">
        <v>60</v>
      </c>
      <c r="DN57" s="186">
        <v>20</v>
      </c>
      <c r="DO57" s="186">
        <v>0</v>
      </c>
      <c r="DP57" s="186">
        <v>10</v>
      </c>
      <c r="DQ57" s="186">
        <v>50</v>
      </c>
      <c r="DR57" s="186">
        <v>40</v>
      </c>
      <c r="DS57" s="198">
        <v>222</v>
      </c>
      <c r="DT57" s="212">
        <f t="shared" si="44"/>
        <v>86.734234234234236</v>
      </c>
    </row>
    <row r="58" spans="1:124" s="30" customFormat="1" ht="15" customHeight="1" x14ac:dyDescent="0.25">
      <c r="A58" s="186" t="s">
        <v>73</v>
      </c>
      <c r="B58" s="187">
        <v>7</v>
      </c>
      <c r="C58" s="188" t="s">
        <v>8</v>
      </c>
      <c r="D58" s="126">
        <v>455</v>
      </c>
      <c r="E58" s="132">
        <v>154072</v>
      </c>
      <c r="F58" s="189">
        <v>1.3238282508763046E-2</v>
      </c>
      <c r="G58" s="81">
        <v>338.61978021978024</v>
      </c>
      <c r="H58" s="112">
        <v>75838</v>
      </c>
      <c r="I58" s="190">
        <f t="shared" si="28"/>
        <v>49.222441455942679</v>
      </c>
      <c r="J58" s="112">
        <v>78234</v>
      </c>
      <c r="K58" s="82">
        <f t="shared" si="29"/>
        <v>50.777558544057321</v>
      </c>
      <c r="L58" s="83">
        <v>25.361519289682743</v>
      </c>
      <c r="M58" s="83">
        <v>50.589334856430753</v>
      </c>
      <c r="N58" s="83">
        <v>24.049145853886493</v>
      </c>
      <c r="O58" s="191">
        <v>0.64904719871229033</v>
      </c>
      <c r="P58" s="52">
        <v>3.4000000000000057</v>
      </c>
      <c r="Q58" s="192">
        <v>120</v>
      </c>
      <c r="R58" s="193">
        <v>4.2</v>
      </c>
      <c r="S58" s="194">
        <v>77418</v>
      </c>
      <c r="T58" s="195">
        <v>2.9</v>
      </c>
      <c r="U58" s="195" t="s">
        <v>260</v>
      </c>
      <c r="V58" s="196">
        <v>14111</v>
      </c>
      <c r="W58" s="197" t="s">
        <v>1</v>
      </c>
      <c r="X58" s="198">
        <v>465</v>
      </c>
      <c r="Y58" s="194">
        <v>288526104.04000002</v>
      </c>
      <c r="Z58" s="199">
        <v>86.640860215053763</v>
      </c>
      <c r="AA58" s="200">
        <v>-2.08</v>
      </c>
      <c r="AB58" s="200">
        <v>6.2092999999999998</v>
      </c>
      <c r="AC58" s="200">
        <v>86</v>
      </c>
      <c r="AD58" s="200">
        <v>-8.0986606142120596</v>
      </c>
      <c r="AE58" s="200">
        <v>2.42</v>
      </c>
      <c r="AF58" s="200">
        <v>57.612699999999997</v>
      </c>
      <c r="AG58" s="52">
        <v>0.23636808215828511</v>
      </c>
      <c r="AH58" s="200">
        <v>5.0292000000000003</v>
      </c>
      <c r="AI58" s="53">
        <v>170749000</v>
      </c>
      <c r="AJ58" s="133">
        <v>142752000</v>
      </c>
      <c r="AK58" s="128">
        <v>-5794000</v>
      </c>
      <c r="AL58" s="121">
        <v>72326000</v>
      </c>
      <c r="AM58" s="123">
        <f t="shared" si="40"/>
        <v>1383.7264918020242</v>
      </c>
      <c r="AN58" s="134">
        <v>52269</v>
      </c>
      <c r="AO58" s="121">
        <v>695000</v>
      </c>
      <c r="AP58" s="123">
        <f t="shared" si="41"/>
        <v>2227.5641025641025</v>
      </c>
      <c r="AQ58" s="121">
        <v>312</v>
      </c>
      <c r="AR58" s="121">
        <v>9385000</v>
      </c>
      <c r="AS58" s="122">
        <f t="shared" si="42"/>
        <v>3466.9375692648687</v>
      </c>
      <c r="AT58" s="56">
        <v>2707</v>
      </c>
      <c r="AU58" s="124">
        <v>0</v>
      </c>
      <c r="AV58" s="123">
        <v>0</v>
      </c>
      <c r="AW58" s="66">
        <v>0</v>
      </c>
      <c r="AX58" s="202">
        <v>667.56486318957354</v>
      </c>
      <c r="AY58" s="203">
        <v>9.9504486406856838</v>
      </c>
      <c r="AZ58" s="53">
        <v>49150000</v>
      </c>
      <c r="BA58" s="60">
        <v>28.600024439491889</v>
      </c>
      <c r="BB58" s="204">
        <v>2553000</v>
      </c>
      <c r="BC58" s="64">
        <v>1.4855719713941566</v>
      </c>
      <c r="BD58" s="125">
        <v>56228000</v>
      </c>
      <c r="BE58" s="59">
        <v>32.718660715844358</v>
      </c>
      <c r="BF58" s="121">
        <v>15063000</v>
      </c>
      <c r="BG58" s="64">
        <v>8.7650491990247481</v>
      </c>
      <c r="BH58" s="121">
        <v>31432000</v>
      </c>
      <c r="BI58" s="59">
        <v>18.290050217336908</v>
      </c>
      <c r="BJ58" s="121">
        <v>14460000</v>
      </c>
      <c r="BK58" s="127">
        <v>8.4141679225849995</v>
      </c>
      <c r="BL58" s="121">
        <v>2967000</v>
      </c>
      <c r="BM58" s="127">
        <v>1.726475534322939</v>
      </c>
      <c r="BN58" s="129">
        <v>0</v>
      </c>
      <c r="BO58" s="109">
        <v>0</v>
      </c>
      <c r="BP58" s="121">
        <v>0</v>
      </c>
      <c r="BQ58" s="130">
        <v>0</v>
      </c>
      <c r="BR58" s="205">
        <f t="shared" si="19"/>
        <v>319.00669816709069</v>
      </c>
      <c r="BS58" s="57">
        <f t="shared" si="45"/>
        <v>364.94625889194663</v>
      </c>
      <c r="BT58" s="57">
        <f t="shared" si="46"/>
        <v>0</v>
      </c>
      <c r="BU58" s="57">
        <f t="shared" si="47"/>
        <v>0</v>
      </c>
      <c r="BV58" s="57">
        <f t="shared" si="48"/>
        <v>97.765979542032298</v>
      </c>
      <c r="BW58" s="57">
        <f t="shared" si="49"/>
        <v>204.0085154992471</v>
      </c>
      <c r="BX58" s="57">
        <f t="shared" si="50"/>
        <v>16.570174983124772</v>
      </c>
      <c r="BY58" s="57">
        <f t="shared" si="51"/>
        <v>19.257230385793655</v>
      </c>
      <c r="BZ58" s="58"/>
      <c r="CA58" s="57">
        <v>93.852224933797189</v>
      </c>
      <c r="CB58" s="232" t="s">
        <v>1</v>
      </c>
      <c r="CC58" s="232" t="s">
        <v>1</v>
      </c>
      <c r="CD58" s="202">
        <v>668.5224511660831</v>
      </c>
      <c r="CE58" s="52">
        <v>48.878489539738837</v>
      </c>
      <c r="CF58" s="55">
        <v>11626.85</v>
      </c>
      <c r="CG58" s="52">
        <v>18.733087519142977</v>
      </c>
      <c r="CH58" s="56">
        <v>19076</v>
      </c>
      <c r="CI58" s="52">
        <v>30.735098286739003</v>
      </c>
      <c r="CJ58" s="55">
        <v>31363</v>
      </c>
      <c r="CK58" s="52">
        <v>50.53181419411802</v>
      </c>
      <c r="CL58" s="53">
        <v>63625</v>
      </c>
      <c r="CM58" s="206">
        <v>71.188998035363454</v>
      </c>
      <c r="CN58" s="141">
        <v>600.29</v>
      </c>
      <c r="CO58" s="54">
        <f t="shared" si="43"/>
        <v>256.66261307034932</v>
      </c>
      <c r="CP58" s="170">
        <v>1337.74</v>
      </c>
      <c r="CQ58" s="207">
        <v>3</v>
      </c>
      <c r="CR58" s="207">
        <v>25</v>
      </c>
      <c r="CS58" s="188">
        <v>4</v>
      </c>
      <c r="CT58" s="208">
        <v>2.2984709798210941</v>
      </c>
      <c r="CU58" s="121">
        <v>8209000</v>
      </c>
      <c r="CV58" s="121">
        <v>8464000</v>
      </c>
      <c r="CW58" s="52">
        <v>96.99</v>
      </c>
      <c r="CX58" s="200">
        <v>155.72</v>
      </c>
      <c r="CY58" s="200">
        <v>0.67</v>
      </c>
      <c r="CZ58" s="187" t="s">
        <v>0</v>
      </c>
      <c r="DA58" s="134">
        <v>19000</v>
      </c>
      <c r="DB58" s="134">
        <v>349000</v>
      </c>
      <c r="DC58" s="134">
        <v>0</v>
      </c>
      <c r="DD58" s="134">
        <v>18000</v>
      </c>
      <c r="DE58" s="136">
        <v>0</v>
      </c>
      <c r="DF58" s="135">
        <v>434165</v>
      </c>
      <c r="DG58" s="209">
        <v>2</v>
      </c>
      <c r="DH58" s="198">
        <v>1100</v>
      </c>
      <c r="DI58" s="209">
        <v>0</v>
      </c>
      <c r="DJ58" s="210">
        <v>10</v>
      </c>
      <c r="DK58" s="211">
        <v>15407.2</v>
      </c>
      <c r="DL58" s="186">
        <v>60</v>
      </c>
      <c r="DM58" s="186">
        <v>40</v>
      </c>
      <c r="DN58" s="186">
        <v>0</v>
      </c>
      <c r="DO58" s="186">
        <v>0</v>
      </c>
      <c r="DP58" s="186">
        <v>10</v>
      </c>
      <c r="DQ58" s="186">
        <v>70</v>
      </c>
      <c r="DR58" s="186">
        <v>20</v>
      </c>
      <c r="DS58" s="198">
        <v>512</v>
      </c>
      <c r="DT58" s="212">
        <f t="shared" si="44"/>
        <v>300.921875</v>
      </c>
    </row>
    <row r="59" spans="1:124" s="30" customFormat="1" ht="15" customHeight="1" x14ac:dyDescent="0.25">
      <c r="A59" s="186" t="s">
        <v>72</v>
      </c>
      <c r="B59" s="187">
        <v>2</v>
      </c>
      <c r="C59" s="188" t="s">
        <v>4</v>
      </c>
      <c r="D59" s="126">
        <v>5.7</v>
      </c>
      <c r="E59" s="132">
        <v>14036</v>
      </c>
      <c r="F59" s="189">
        <v>-6.3017356475300407E-2</v>
      </c>
      <c r="G59" s="81">
        <v>2462.4561403508769</v>
      </c>
      <c r="H59" s="112">
        <v>6981</v>
      </c>
      <c r="I59" s="190">
        <f t="shared" si="28"/>
        <v>49.736392134511256</v>
      </c>
      <c r="J59" s="112">
        <v>7055</v>
      </c>
      <c r="K59" s="82">
        <f t="shared" si="29"/>
        <v>50.263607865488744</v>
      </c>
      <c r="L59" s="83">
        <v>26.239669421487605</v>
      </c>
      <c r="M59" s="83">
        <v>45.240809347392421</v>
      </c>
      <c r="N59" s="83">
        <v>28.519521231119978</v>
      </c>
      <c r="O59" s="191">
        <v>0.5628384155029923</v>
      </c>
      <c r="P59" s="52">
        <v>4.5999999999999943</v>
      </c>
      <c r="Q59" s="192">
        <v>125</v>
      </c>
      <c r="R59" s="193">
        <v>2.6</v>
      </c>
      <c r="S59" s="194">
        <v>142482</v>
      </c>
      <c r="T59" s="195">
        <v>2.7</v>
      </c>
      <c r="U59" s="195" t="s">
        <v>263</v>
      </c>
      <c r="V59" s="196">
        <v>1979</v>
      </c>
      <c r="W59" s="197" t="s">
        <v>1</v>
      </c>
      <c r="X59" s="198">
        <v>122</v>
      </c>
      <c r="Y59" s="194">
        <v>54677219.390000001</v>
      </c>
      <c r="Z59" s="199">
        <v>189.9344262295082</v>
      </c>
      <c r="AA59" s="200">
        <v>-5.34</v>
      </c>
      <c r="AB59" s="200">
        <v>4.5141</v>
      </c>
      <c r="AC59" s="200">
        <v>67.010000000000005</v>
      </c>
      <c r="AD59" s="200">
        <v>32.817905810915768</v>
      </c>
      <c r="AE59" s="200">
        <v>6.21</v>
      </c>
      <c r="AF59" s="200">
        <v>0</v>
      </c>
      <c r="AG59" s="52">
        <v>0</v>
      </c>
      <c r="AH59" s="200">
        <v>11.243600000000001</v>
      </c>
      <c r="AI59" s="53">
        <v>21891000</v>
      </c>
      <c r="AJ59" s="133">
        <v>28326000</v>
      </c>
      <c r="AK59" s="128">
        <v>-1443000</v>
      </c>
      <c r="AL59" s="121">
        <v>11006000</v>
      </c>
      <c r="AM59" s="123">
        <f t="shared" si="40"/>
        <v>2267.4083230325505</v>
      </c>
      <c r="AN59" s="134">
        <v>4854</v>
      </c>
      <c r="AO59" s="121">
        <v>0</v>
      </c>
      <c r="AP59" s="123">
        <v>0</v>
      </c>
      <c r="AQ59" s="121">
        <v>0</v>
      </c>
      <c r="AR59" s="121">
        <v>335000</v>
      </c>
      <c r="AS59" s="122">
        <f t="shared" si="42"/>
        <v>1550.9259259259259</v>
      </c>
      <c r="AT59" s="56">
        <v>216</v>
      </c>
      <c r="AU59" s="124">
        <v>0</v>
      </c>
      <c r="AV59" s="123">
        <v>0</v>
      </c>
      <c r="AW59" s="66">
        <v>0</v>
      </c>
      <c r="AX59" s="202">
        <v>1014.2305769332511</v>
      </c>
      <c r="AY59" s="203">
        <v>6.7573135558302422</v>
      </c>
      <c r="AZ59" s="53">
        <v>5288000</v>
      </c>
      <c r="BA59" s="60">
        <v>24.156045863596912</v>
      </c>
      <c r="BB59" s="204">
        <v>1097000</v>
      </c>
      <c r="BC59" s="64">
        <v>5.0111918139874829</v>
      </c>
      <c r="BD59" s="125">
        <v>3746000</v>
      </c>
      <c r="BE59" s="59">
        <v>17.112055182495091</v>
      </c>
      <c r="BF59" s="121">
        <v>2045000</v>
      </c>
      <c r="BG59" s="64">
        <v>9.3417386140423009</v>
      </c>
      <c r="BH59" s="121">
        <v>3831000</v>
      </c>
      <c r="BI59" s="59">
        <v>17.500342606550635</v>
      </c>
      <c r="BJ59" s="121">
        <v>4892000</v>
      </c>
      <c r="BK59" s="127">
        <v>22.34708327623224</v>
      </c>
      <c r="BL59" s="121">
        <v>992000</v>
      </c>
      <c r="BM59" s="127">
        <v>4.5315426430953361</v>
      </c>
      <c r="BN59" s="129">
        <v>0</v>
      </c>
      <c r="BO59" s="109">
        <v>0</v>
      </c>
      <c r="BP59" s="121">
        <v>0</v>
      </c>
      <c r="BQ59" s="130">
        <v>0</v>
      </c>
      <c r="BR59" s="205">
        <f t="shared" si="19"/>
        <v>376.74551154174981</v>
      </c>
      <c r="BS59" s="57">
        <f t="shared" si="45"/>
        <v>266.88515246508979</v>
      </c>
      <c r="BT59" s="57">
        <f t="shared" si="46"/>
        <v>0</v>
      </c>
      <c r="BU59" s="57">
        <f t="shared" si="47"/>
        <v>0</v>
      </c>
      <c r="BV59" s="57">
        <f t="shared" si="48"/>
        <v>145.69677970931889</v>
      </c>
      <c r="BW59" s="57">
        <f t="shared" si="49"/>
        <v>272.94100883442576</v>
      </c>
      <c r="BX59" s="57">
        <f t="shared" si="50"/>
        <v>78.15616984895982</v>
      </c>
      <c r="BY59" s="57">
        <f t="shared" si="51"/>
        <v>70.675406098603588</v>
      </c>
      <c r="BZ59" s="58"/>
      <c r="CA59" s="57">
        <v>348.53234539754914</v>
      </c>
      <c r="CB59" s="232" t="s">
        <v>1</v>
      </c>
      <c r="CC59" s="232" t="s">
        <v>1</v>
      </c>
      <c r="CD59" s="202">
        <v>701.27729707457763</v>
      </c>
      <c r="CE59" s="52">
        <v>48.645336030376015</v>
      </c>
      <c r="CF59" s="55">
        <v>1195.77</v>
      </c>
      <c r="CG59" s="52">
        <v>20.498152925748471</v>
      </c>
      <c r="CH59" s="56">
        <v>1415.42</v>
      </c>
      <c r="CI59" s="52">
        <v>24.263441643596096</v>
      </c>
      <c r="CJ59" s="55">
        <v>3222.36</v>
      </c>
      <c r="CK59" s="52">
        <v>55.238405430655433</v>
      </c>
      <c r="CL59" s="53">
        <v>6090</v>
      </c>
      <c r="CM59" s="206">
        <v>49.737274220032837</v>
      </c>
      <c r="CN59" s="141">
        <v>55.78</v>
      </c>
      <c r="CO59" s="54">
        <f t="shared" si="43"/>
        <v>251.63140910720688</v>
      </c>
      <c r="CP59" s="170">
        <v>102.6</v>
      </c>
      <c r="CQ59" s="207">
        <v>0</v>
      </c>
      <c r="CR59" s="207">
        <v>5</v>
      </c>
      <c r="CS59" s="188">
        <v>0</v>
      </c>
      <c r="CT59" s="208">
        <v>6.2994140251659383</v>
      </c>
      <c r="CU59" s="121">
        <v>3116000</v>
      </c>
      <c r="CV59" s="121">
        <v>2866000</v>
      </c>
      <c r="CW59" s="52">
        <v>108.72</v>
      </c>
      <c r="CX59" s="200">
        <v>61.28</v>
      </c>
      <c r="CY59" s="200">
        <v>4.97</v>
      </c>
      <c r="CZ59" s="187" t="s">
        <v>0</v>
      </c>
      <c r="DA59" s="134">
        <v>9000</v>
      </c>
      <c r="DB59" s="134">
        <v>200000</v>
      </c>
      <c r="DC59" s="134">
        <v>0</v>
      </c>
      <c r="DD59" s="134">
        <v>3000</v>
      </c>
      <c r="DE59" s="136">
        <v>0</v>
      </c>
      <c r="DF59" s="135">
        <v>380000</v>
      </c>
      <c r="DG59" s="235" t="s">
        <v>268</v>
      </c>
      <c r="DH59" s="235" t="s">
        <v>268</v>
      </c>
      <c r="DI59" s="235" t="s">
        <v>268</v>
      </c>
      <c r="DJ59" s="210">
        <v>7</v>
      </c>
      <c r="DK59" s="211">
        <v>2005.1428571428571</v>
      </c>
      <c r="DL59" s="218">
        <v>57</v>
      </c>
      <c r="DM59" s="218">
        <v>43</v>
      </c>
      <c r="DN59" s="218">
        <v>0</v>
      </c>
      <c r="DO59" s="218">
        <v>0</v>
      </c>
      <c r="DP59" s="186">
        <v>14</v>
      </c>
      <c r="DQ59" s="186">
        <v>72</v>
      </c>
      <c r="DR59" s="186">
        <v>14</v>
      </c>
      <c r="DS59" s="198">
        <v>54</v>
      </c>
      <c r="DT59" s="212">
        <f t="shared" si="44"/>
        <v>259.92592592592592</v>
      </c>
    </row>
    <row r="60" spans="1:124" s="30" customFormat="1" ht="15" customHeight="1" x14ac:dyDescent="0.25">
      <c r="A60" s="186" t="s">
        <v>71</v>
      </c>
      <c r="B60" s="187">
        <v>3</v>
      </c>
      <c r="C60" s="188" t="s">
        <v>4</v>
      </c>
      <c r="D60" s="126">
        <v>35.200000000000003</v>
      </c>
      <c r="E60" s="132">
        <v>188325</v>
      </c>
      <c r="F60" s="189">
        <v>-6.2177868742250175E-2</v>
      </c>
      <c r="G60" s="81">
        <v>5350.142045454545</v>
      </c>
      <c r="H60" s="112">
        <v>92469</v>
      </c>
      <c r="I60" s="190">
        <f t="shared" si="28"/>
        <v>49.10075667064914</v>
      </c>
      <c r="J60" s="112">
        <v>95856</v>
      </c>
      <c r="K60" s="82">
        <f t="shared" si="29"/>
        <v>50.899243329350853</v>
      </c>
      <c r="L60" s="83">
        <v>18.300278773397054</v>
      </c>
      <c r="M60" s="83">
        <v>63.245984335590066</v>
      </c>
      <c r="N60" s="83">
        <v>18.453736891012877</v>
      </c>
      <c r="O60" s="191">
        <v>1.368379131819992</v>
      </c>
      <c r="P60" s="52">
        <v>8.2999999999999972</v>
      </c>
      <c r="Q60" s="192">
        <v>112</v>
      </c>
      <c r="R60" s="193">
        <v>4.7</v>
      </c>
      <c r="S60" s="194">
        <v>91242</v>
      </c>
      <c r="T60" s="195">
        <v>2.4</v>
      </c>
      <c r="U60" s="195" t="s">
        <v>263</v>
      </c>
      <c r="V60" s="196">
        <v>20403</v>
      </c>
      <c r="W60" s="197" t="s">
        <v>1</v>
      </c>
      <c r="X60" s="198">
        <v>969</v>
      </c>
      <c r="Y60" s="194">
        <v>374595491.69</v>
      </c>
      <c r="Z60" s="199">
        <v>112.9907120743034</v>
      </c>
      <c r="AA60" s="200">
        <v>-0.65</v>
      </c>
      <c r="AB60" s="200">
        <v>2.3803000000000001</v>
      </c>
      <c r="AC60" s="200">
        <v>88.92</v>
      </c>
      <c r="AD60" s="200">
        <v>11.067721236745614</v>
      </c>
      <c r="AE60" s="200">
        <v>7.5</v>
      </c>
      <c r="AF60" s="200">
        <v>10.346</v>
      </c>
      <c r="AG60" s="52">
        <v>1.1453615079283748</v>
      </c>
      <c r="AH60" s="200">
        <v>5.8151000000000002</v>
      </c>
      <c r="AI60" s="53">
        <v>310570000</v>
      </c>
      <c r="AJ60" s="133">
        <v>322912000</v>
      </c>
      <c r="AK60" s="128">
        <v>-12733000</v>
      </c>
      <c r="AL60" s="121">
        <v>95220000</v>
      </c>
      <c r="AM60" s="123">
        <f t="shared" si="40"/>
        <v>1281.9753352361463</v>
      </c>
      <c r="AN60" s="134">
        <v>74276</v>
      </c>
      <c r="AO60" s="121">
        <v>0</v>
      </c>
      <c r="AP60" s="123">
        <v>0</v>
      </c>
      <c r="AQ60" s="121">
        <v>0</v>
      </c>
      <c r="AR60" s="121">
        <v>38596000</v>
      </c>
      <c r="AS60" s="122">
        <f t="shared" si="42"/>
        <v>6696.0444136016658</v>
      </c>
      <c r="AT60" s="56">
        <v>5764</v>
      </c>
      <c r="AU60" s="124">
        <v>0</v>
      </c>
      <c r="AV60" s="123">
        <v>0</v>
      </c>
      <c r="AW60" s="66">
        <v>0</v>
      </c>
      <c r="AX60" s="202">
        <v>683.10187116637769</v>
      </c>
      <c r="AY60" s="203">
        <v>8.4724540901502507</v>
      </c>
      <c r="AZ60" s="53">
        <v>82489000</v>
      </c>
      <c r="BA60" s="60">
        <v>26.560517757671377</v>
      </c>
      <c r="BB60" s="204">
        <v>21992000</v>
      </c>
      <c r="BC60" s="64">
        <v>7.0811733264642438</v>
      </c>
      <c r="BD60" s="125">
        <v>49360000</v>
      </c>
      <c r="BE60" s="59">
        <v>15.89335737514892</v>
      </c>
      <c r="BF60" s="121">
        <v>42494000</v>
      </c>
      <c r="BG60" s="64">
        <v>13.682583636539267</v>
      </c>
      <c r="BH60" s="121">
        <v>77881000</v>
      </c>
      <c r="BI60" s="59">
        <v>25.076794281482435</v>
      </c>
      <c r="BJ60" s="121">
        <v>24796000</v>
      </c>
      <c r="BK60" s="127">
        <v>7.9840293653604659</v>
      </c>
      <c r="BL60" s="121">
        <v>11558000</v>
      </c>
      <c r="BM60" s="127">
        <v>3.7215442573332904</v>
      </c>
      <c r="BN60" s="129">
        <v>0</v>
      </c>
      <c r="BO60" s="109">
        <v>0</v>
      </c>
      <c r="BP60" s="121">
        <v>0</v>
      </c>
      <c r="BQ60" s="130">
        <v>0</v>
      </c>
      <c r="BR60" s="205">
        <f t="shared" si="19"/>
        <v>438.01407141908936</v>
      </c>
      <c r="BS60" s="57">
        <f t="shared" si="45"/>
        <v>262.10009292446568</v>
      </c>
      <c r="BT60" s="57">
        <f t="shared" si="46"/>
        <v>0</v>
      </c>
      <c r="BU60" s="57">
        <f t="shared" si="47"/>
        <v>0</v>
      </c>
      <c r="BV60" s="57">
        <f t="shared" si="48"/>
        <v>225.64184255940529</v>
      </c>
      <c r="BW60" s="57">
        <f t="shared" si="49"/>
        <v>413.54573211204035</v>
      </c>
      <c r="BX60" s="57">
        <f t="shared" si="50"/>
        <v>116.77684853312094</v>
      </c>
      <c r="BY60" s="57">
        <f t="shared" si="51"/>
        <v>61.372627107394131</v>
      </c>
      <c r="BZ60" s="58"/>
      <c r="CA60" s="57">
        <v>131.66600292048321</v>
      </c>
      <c r="CB60" s="232" t="s">
        <v>1</v>
      </c>
      <c r="CC60" s="232" t="s">
        <v>1</v>
      </c>
      <c r="CD60" s="202">
        <v>555.4957186709031</v>
      </c>
      <c r="CE60" s="52">
        <v>52.873164012664596</v>
      </c>
      <c r="CF60" s="55">
        <v>13469.439999999999</v>
      </c>
      <c r="CG60" s="52">
        <v>23.437161782648609</v>
      </c>
      <c r="CH60" s="56">
        <v>6899</v>
      </c>
      <c r="CI60" s="52">
        <v>12.004432191575356</v>
      </c>
      <c r="CJ60" s="55">
        <v>37102</v>
      </c>
      <c r="CK60" s="52">
        <v>64.558406025776023</v>
      </c>
      <c r="CL60" s="53">
        <v>80239</v>
      </c>
      <c r="CM60" s="206">
        <v>60.081755754682888</v>
      </c>
      <c r="CN60" s="141">
        <v>466</v>
      </c>
      <c r="CO60" s="54">
        <f t="shared" si="43"/>
        <v>404.13090128755363</v>
      </c>
      <c r="CP60" s="170">
        <v>251.14</v>
      </c>
      <c r="CQ60" s="207">
        <v>5</v>
      </c>
      <c r="CR60" s="207">
        <v>21</v>
      </c>
      <c r="CS60" s="188">
        <v>7</v>
      </c>
      <c r="CT60" s="208">
        <v>0.52690816935002982</v>
      </c>
      <c r="CU60" s="121">
        <v>59716000</v>
      </c>
      <c r="CV60" s="121">
        <v>49532000</v>
      </c>
      <c r="CW60" s="52">
        <v>120.56</v>
      </c>
      <c r="CX60" s="200">
        <v>75.040000000000006</v>
      </c>
      <c r="CY60" s="200">
        <v>1.41</v>
      </c>
      <c r="CZ60" s="187" t="s">
        <v>0</v>
      </c>
      <c r="DA60" s="134">
        <v>17000</v>
      </c>
      <c r="DB60" s="134">
        <v>612000</v>
      </c>
      <c r="DC60" s="134">
        <v>0</v>
      </c>
      <c r="DD60" s="134">
        <v>18685</v>
      </c>
      <c r="DE60" s="136">
        <v>505</v>
      </c>
      <c r="DF60" s="135">
        <v>494094</v>
      </c>
      <c r="DG60" s="235" t="s">
        <v>268</v>
      </c>
      <c r="DH60" s="235" t="s">
        <v>268</v>
      </c>
      <c r="DI60" s="235" t="s">
        <v>268</v>
      </c>
      <c r="DJ60" s="219">
        <v>15</v>
      </c>
      <c r="DK60" s="211">
        <v>12555</v>
      </c>
      <c r="DL60" s="186">
        <v>67</v>
      </c>
      <c r="DM60" s="186">
        <v>33</v>
      </c>
      <c r="DN60" s="186">
        <v>0</v>
      </c>
      <c r="DO60" s="186">
        <v>20</v>
      </c>
      <c r="DP60" s="186">
        <v>6</v>
      </c>
      <c r="DQ60" s="186">
        <v>66</v>
      </c>
      <c r="DR60" s="186">
        <v>28</v>
      </c>
      <c r="DS60" s="198">
        <v>1081</v>
      </c>
      <c r="DT60" s="212">
        <f t="shared" si="44"/>
        <v>174.21369102682701</v>
      </c>
    </row>
    <row r="61" spans="1:124" s="30" customFormat="1" ht="15" customHeight="1" x14ac:dyDescent="0.25">
      <c r="A61" s="186" t="s">
        <v>70</v>
      </c>
      <c r="B61" s="187">
        <v>11</v>
      </c>
      <c r="C61" s="188" t="s">
        <v>2</v>
      </c>
      <c r="D61" s="126">
        <v>9404.7999999999993</v>
      </c>
      <c r="E61" s="132">
        <v>18059</v>
      </c>
      <c r="F61" s="189">
        <v>6.9212551805802255E-2</v>
      </c>
      <c r="G61" s="81">
        <v>1.9201896903708746</v>
      </c>
      <c r="H61" s="112">
        <v>8971</v>
      </c>
      <c r="I61" s="190">
        <f t="shared" si="28"/>
        <v>49.676061797441719</v>
      </c>
      <c r="J61" s="112">
        <v>9088</v>
      </c>
      <c r="K61" s="82">
        <f t="shared" si="29"/>
        <v>50.323938202558281</v>
      </c>
      <c r="L61" s="83">
        <v>25.84306993742732</v>
      </c>
      <c r="M61" s="83">
        <v>44.415526884102107</v>
      </c>
      <c r="N61" s="83">
        <v>29.74140317847057</v>
      </c>
      <c r="O61" s="191">
        <v>13.810288498809459</v>
      </c>
      <c r="P61" s="52">
        <v>1</v>
      </c>
      <c r="Q61" s="192">
        <v>17</v>
      </c>
      <c r="R61" s="193">
        <v>3.3</v>
      </c>
      <c r="S61" s="194">
        <v>43458</v>
      </c>
      <c r="T61" s="195">
        <v>2.4</v>
      </c>
      <c r="U61" s="195" t="s">
        <v>260</v>
      </c>
      <c r="V61" s="196">
        <v>1800</v>
      </c>
      <c r="W61" s="197" t="s">
        <v>1</v>
      </c>
      <c r="X61" s="198">
        <v>133</v>
      </c>
      <c r="Y61" s="194">
        <v>58756332.439999998</v>
      </c>
      <c r="Z61" s="199">
        <v>31.586466165413533</v>
      </c>
      <c r="AA61" s="200">
        <v>10.11</v>
      </c>
      <c r="AB61" s="200">
        <v>7.2413999999999996</v>
      </c>
      <c r="AC61" s="200">
        <v>59.17</v>
      </c>
      <c r="AD61" s="200">
        <v>40.830235439900868</v>
      </c>
      <c r="AE61" s="200">
        <v>4.8</v>
      </c>
      <c r="AF61" s="200">
        <v>14.092000000000001</v>
      </c>
      <c r="AG61" s="52">
        <v>3.2087431693989075</v>
      </c>
      <c r="AH61" s="200">
        <v>31.9756</v>
      </c>
      <c r="AI61" s="53">
        <v>49115000</v>
      </c>
      <c r="AJ61" s="133">
        <v>64560000</v>
      </c>
      <c r="AK61" s="128">
        <v>4640000</v>
      </c>
      <c r="AL61" s="121">
        <v>7379000</v>
      </c>
      <c r="AM61" s="123">
        <f t="shared" si="40"/>
        <v>1116.8457696382625</v>
      </c>
      <c r="AN61" s="134">
        <v>6607</v>
      </c>
      <c r="AO61" s="121">
        <v>4962000</v>
      </c>
      <c r="AP61" s="123">
        <f>AO61/AQ61</f>
        <v>3323.5097119892835</v>
      </c>
      <c r="AQ61" s="121">
        <v>1493</v>
      </c>
      <c r="AR61" s="121">
        <v>2835000</v>
      </c>
      <c r="AS61" s="122">
        <f t="shared" si="42"/>
        <v>4639.9345335515545</v>
      </c>
      <c r="AT61" s="56">
        <v>611</v>
      </c>
      <c r="AU61" s="124">
        <v>0</v>
      </c>
      <c r="AV61" s="123">
        <v>0</v>
      </c>
      <c r="AW61" s="66">
        <v>0</v>
      </c>
      <c r="AX61" s="202">
        <v>205.60656754085397</v>
      </c>
      <c r="AY61" s="203">
        <v>25.488118662025123</v>
      </c>
      <c r="AZ61" s="53">
        <v>4579000</v>
      </c>
      <c r="BA61" s="60">
        <v>9.3230174081237909</v>
      </c>
      <c r="BB61" s="204">
        <v>2475000</v>
      </c>
      <c r="BC61" s="64">
        <v>5.039193729003359</v>
      </c>
      <c r="BD61" s="125">
        <v>5029000</v>
      </c>
      <c r="BE61" s="59">
        <v>10.239234449760765</v>
      </c>
      <c r="BF61" s="121">
        <v>1529000</v>
      </c>
      <c r="BG61" s="64">
        <v>3.1131019036954086</v>
      </c>
      <c r="BH61" s="121">
        <v>4949000</v>
      </c>
      <c r="BI61" s="59">
        <v>10.076351420136415</v>
      </c>
      <c r="BJ61" s="121">
        <v>13472000</v>
      </c>
      <c r="BK61" s="127">
        <v>27.429502188740713</v>
      </c>
      <c r="BL61" s="121">
        <v>7269000</v>
      </c>
      <c r="BM61" s="127">
        <v>14.799959279242595</v>
      </c>
      <c r="BN61" s="129">
        <v>6442000</v>
      </c>
      <c r="BO61" s="109">
        <v>13.116155960500867</v>
      </c>
      <c r="BP61" s="121">
        <v>3371000</v>
      </c>
      <c r="BQ61" s="130">
        <v>6.8634836607960912</v>
      </c>
      <c r="BR61" s="205">
        <f t="shared" si="19"/>
        <v>253.55778282296916</v>
      </c>
      <c r="BS61" s="57">
        <f t="shared" si="45"/>
        <v>278.47610609668311</v>
      </c>
      <c r="BT61" s="57">
        <f t="shared" si="46"/>
        <v>356.71964117614488</v>
      </c>
      <c r="BU61" s="57">
        <f t="shared" si="47"/>
        <v>186.66592834597708</v>
      </c>
      <c r="BV61" s="57">
        <f t="shared" si="48"/>
        <v>84.666925078908022</v>
      </c>
      <c r="BW61" s="57">
        <f t="shared" si="49"/>
        <v>274.04618195913395</v>
      </c>
      <c r="BX61" s="57">
        <f t="shared" si="50"/>
        <v>137.05077800542665</v>
      </c>
      <c r="BY61" s="57">
        <f t="shared" si="51"/>
        <v>402.51398194805915</v>
      </c>
      <c r="BZ61" s="58"/>
      <c r="CA61" s="57">
        <v>745.99922476327595</v>
      </c>
      <c r="CB61" s="233">
        <v>756.41</v>
      </c>
      <c r="CC61" s="232">
        <v>612</v>
      </c>
      <c r="CD61" s="202">
        <v>438.17163614348419</v>
      </c>
      <c r="CE61" s="52">
        <v>35.475607173343469</v>
      </c>
      <c r="CF61" s="55">
        <v>2915.7400000000002</v>
      </c>
      <c r="CG61" s="52">
        <v>26.965608384869434</v>
      </c>
      <c r="CH61" s="56">
        <v>1196</v>
      </c>
      <c r="CI61" s="52">
        <v>11.060954552979291</v>
      </c>
      <c r="CJ61" s="55">
        <v>6701.07</v>
      </c>
      <c r="CK61" s="52">
        <v>61.973437062151284</v>
      </c>
      <c r="CL61" s="53">
        <v>16069</v>
      </c>
      <c r="CM61" s="206">
        <v>51.328645217499535</v>
      </c>
      <c r="CN61" s="141">
        <v>2318.9900000000002</v>
      </c>
      <c r="CO61" s="54">
        <f t="shared" si="43"/>
        <v>7.7874419467095581</v>
      </c>
      <c r="CP61" s="170">
        <v>260.3</v>
      </c>
      <c r="CQ61" s="207">
        <v>2</v>
      </c>
      <c r="CR61" s="207">
        <v>16</v>
      </c>
      <c r="CS61" s="188">
        <v>1</v>
      </c>
      <c r="CT61" s="208">
        <v>5.7633881215620661</v>
      </c>
      <c r="CU61" s="121">
        <v>11731000</v>
      </c>
      <c r="CV61" s="121">
        <v>10867000</v>
      </c>
      <c r="CW61" s="52">
        <v>107.95</v>
      </c>
      <c r="CX61" s="200">
        <v>207.89</v>
      </c>
      <c r="CY61" s="200">
        <v>0.79</v>
      </c>
      <c r="CZ61" s="187" t="s">
        <v>0</v>
      </c>
      <c r="DA61" s="134">
        <v>53000</v>
      </c>
      <c r="DB61" s="134">
        <v>197000</v>
      </c>
      <c r="DC61" s="134">
        <v>0</v>
      </c>
      <c r="DD61" s="134">
        <v>16000</v>
      </c>
      <c r="DE61" s="136">
        <v>0</v>
      </c>
      <c r="DF61" s="135">
        <v>346363</v>
      </c>
      <c r="DG61" s="235" t="s">
        <v>268</v>
      </c>
      <c r="DH61" s="235" t="s">
        <v>268</v>
      </c>
      <c r="DI61" s="235" t="s">
        <v>268</v>
      </c>
      <c r="DJ61" s="219">
        <v>9</v>
      </c>
      <c r="DK61" s="211">
        <v>2006.5555555555557</v>
      </c>
      <c r="DL61" s="186">
        <v>44</v>
      </c>
      <c r="DM61" s="186">
        <v>56</v>
      </c>
      <c r="DN61" s="186">
        <v>0</v>
      </c>
      <c r="DO61" s="186">
        <v>0</v>
      </c>
      <c r="DP61" s="186">
        <v>0</v>
      </c>
      <c r="DQ61" s="186">
        <v>33</v>
      </c>
      <c r="DR61" s="186">
        <v>23</v>
      </c>
      <c r="DS61" s="198">
        <v>193</v>
      </c>
      <c r="DT61" s="212">
        <f t="shared" si="44"/>
        <v>93.569948186528492</v>
      </c>
    </row>
    <row r="62" spans="1:124" s="30" customFormat="1" ht="15" customHeight="1" x14ac:dyDescent="0.25">
      <c r="A62" s="186" t="s">
        <v>69</v>
      </c>
      <c r="B62" s="187">
        <v>10</v>
      </c>
      <c r="C62" s="188" t="s">
        <v>2</v>
      </c>
      <c r="D62" s="126">
        <v>2030</v>
      </c>
      <c r="E62" s="132">
        <v>6520</v>
      </c>
      <c r="F62" s="189">
        <v>-2.4390243902439025E-2</v>
      </c>
      <c r="G62" s="81">
        <v>3.2118226600985222</v>
      </c>
      <c r="H62" s="112">
        <v>3726</v>
      </c>
      <c r="I62" s="190">
        <f t="shared" si="28"/>
        <v>57.147239263803684</v>
      </c>
      <c r="J62" s="112">
        <v>2794</v>
      </c>
      <c r="K62" s="82">
        <f t="shared" si="29"/>
        <v>42.852760736196323</v>
      </c>
      <c r="L62" s="83">
        <v>20.828220858895705</v>
      </c>
      <c r="M62" s="83">
        <v>52.162576687116569</v>
      </c>
      <c r="N62" s="83">
        <v>27.009202453987729</v>
      </c>
      <c r="O62" s="191">
        <v>10.874233128834355</v>
      </c>
      <c r="P62" s="52">
        <v>5.5999999999999943</v>
      </c>
      <c r="Q62" s="192">
        <v>22</v>
      </c>
      <c r="R62" s="193">
        <v>2.4</v>
      </c>
      <c r="S62" s="194">
        <v>52679</v>
      </c>
      <c r="T62" s="195">
        <v>2.5</v>
      </c>
      <c r="U62" s="195" t="s">
        <v>262</v>
      </c>
      <c r="V62" s="196">
        <v>594</v>
      </c>
      <c r="W62" s="197" t="s">
        <v>1</v>
      </c>
      <c r="X62" s="198">
        <v>59</v>
      </c>
      <c r="Y62" s="194">
        <v>12017877.539999999</v>
      </c>
      <c r="Z62" s="199">
        <v>41.474576271186443</v>
      </c>
      <c r="AA62" s="200">
        <v>4.87</v>
      </c>
      <c r="AB62" s="200">
        <v>1.9678</v>
      </c>
      <c r="AC62" s="200">
        <v>54.25</v>
      </c>
      <c r="AD62" s="200">
        <v>45.731884962750243</v>
      </c>
      <c r="AE62" s="200">
        <v>8.0299999999999994</v>
      </c>
      <c r="AF62" s="200">
        <v>4.9682000000000004</v>
      </c>
      <c r="AG62" s="52">
        <v>6.4194864410847137</v>
      </c>
      <c r="AH62" s="200">
        <v>8.8748000000000005</v>
      </c>
      <c r="AI62" s="53">
        <v>20878000</v>
      </c>
      <c r="AJ62" s="133">
        <v>24027000</v>
      </c>
      <c r="AK62" s="128">
        <v>549000</v>
      </c>
      <c r="AL62" s="121">
        <v>2007000</v>
      </c>
      <c r="AM62" s="123">
        <f t="shared" si="40"/>
        <v>905.68592057761737</v>
      </c>
      <c r="AN62" s="134">
        <v>2216</v>
      </c>
      <c r="AO62" s="121">
        <v>2721000</v>
      </c>
      <c r="AP62" s="123">
        <f>AO62/AQ62</f>
        <v>4325.9141494435617</v>
      </c>
      <c r="AQ62" s="121">
        <v>629</v>
      </c>
      <c r="AR62" s="121">
        <v>458000</v>
      </c>
      <c r="AS62" s="122">
        <f t="shared" si="42"/>
        <v>2475.6756756756758</v>
      </c>
      <c r="AT62" s="56">
        <v>185</v>
      </c>
      <c r="AU62" s="124">
        <v>0</v>
      </c>
      <c r="AV62" s="123">
        <v>0</v>
      </c>
      <c r="AW62" s="66">
        <v>0</v>
      </c>
      <c r="AX62" s="202">
        <v>497.25474546856924</v>
      </c>
      <c r="AY62" s="203">
        <v>21.209386281588447</v>
      </c>
      <c r="AZ62" s="53">
        <v>3944000</v>
      </c>
      <c r="BA62" s="60">
        <v>18.890698342753137</v>
      </c>
      <c r="BB62" s="204">
        <v>493000</v>
      </c>
      <c r="BC62" s="64">
        <v>2.3613372928441421</v>
      </c>
      <c r="BD62" s="125">
        <v>1705000</v>
      </c>
      <c r="BE62" s="59">
        <v>8.1664910432033722</v>
      </c>
      <c r="BF62" s="121">
        <v>1004000</v>
      </c>
      <c r="BG62" s="64">
        <v>4.8088897403965891</v>
      </c>
      <c r="BH62" s="121">
        <v>3277000</v>
      </c>
      <c r="BI62" s="59">
        <v>15.695947887728709</v>
      </c>
      <c r="BJ62" s="121">
        <v>5418000</v>
      </c>
      <c r="BK62" s="127">
        <v>25.950761567199926</v>
      </c>
      <c r="BL62" s="121">
        <v>3661000</v>
      </c>
      <c r="BM62" s="127">
        <v>17.535204521505893</v>
      </c>
      <c r="BN62" s="129">
        <v>0</v>
      </c>
      <c r="BO62" s="120">
        <v>0</v>
      </c>
      <c r="BP62" s="121">
        <v>1376000</v>
      </c>
      <c r="BQ62" s="130">
        <v>6.5906696043682347</v>
      </c>
      <c r="BR62" s="205">
        <f t="shared" si="19"/>
        <v>604.90797546012266</v>
      </c>
      <c r="BS62" s="57">
        <f t="shared" si="45"/>
        <v>261.50306748466255</v>
      </c>
      <c r="BT62" s="57">
        <f t="shared" si="46"/>
        <v>0</v>
      </c>
      <c r="BU62" s="57">
        <f t="shared" si="47"/>
        <v>211.04294478527606</v>
      </c>
      <c r="BV62" s="57">
        <f t="shared" si="48"/>
        <v>153.98773006134968</v>
      </c>
      <c r="BW62" s="57">
        <f t="shared" si="49"/>
        <v>502.60736196319016</v>
      </c>
      <c r="BX62" s="57">
        <f t="shared" si="50"/>
        <v>75.613496932515332</v>
      </c>
      <c r="BY62" s="57">
        <f t="shared" si="51"/>
        <v>561.50306748466255</v>
      </c>
      <c r="BZ62" s="58"/>
      <c r="CA62" s="57">
        <v>830.98159509202458</v>
      </c>
      <c r="CB62" s="232" t="s">
        <v>1</v>
      </c>
      <c r="CC62" s="232">
        <v>524</v>
      </c>
      <c r="CD62" s="202">
        <v>446.29963898916969</v>
      </c>
      <c r="CE62" s="52">
        <v>52.73158112132873</v>
      </c>
      <c r="CF62" s="55">
        <v>434.53999999999996</v>
      </c>
      <c r="CG62" s="52">
        <v>18.893454205526208</v>
      </c>
      <c r="CH62" s="56">
        <v>775.93000000000006</v>
      </c>
      <c r="CI62" s="52">
        <v>33.73682036566013</v>
      </c>
      <c r="CJ62" s="55">
        <v>1089.48</v>
      </c>
      <c r="CK62" s="52">
        <v>47.369725428813673</v>
      </c>
      <c r="CL62" s="53">
        <v>5991</v>
      </c>
      <c r="CM62" s="206">
        <v>40.794525121014857</v>
      </c>
      <c r="CN62" s="141">
        <v>873.7170000000001</v>
      </c>
      <c r="CO62" s="54">
        <f t="shared" si="43"/>
        <v>7.4623705387442376</v>
      </c>
      <c r="CP62" s="170">
        <v>85.12</v>
      </c>
      <c r="CQ62" s="207">
        <v>1</v>
      </c>
      <c r="CR62" s="207">
        <v>2</v>
      </c>
      <c r="CS62" s="188">
        <v>1</v>
      </c>
      <c r="CT62" s="208">
        <v>6.9233684445187542</v>
      </c>
      <c r="CU62" s="121">
        <v>4380000</v>
      </c>
      <c r="CV62" s="121">
        <v>3330000</v>
      </c>
      <c r="CW62" s="52">
        <v>131.53</v>
      </c>
      <c r="CX62" s="200">
        <v>81.760000000000005</v>
      </c>
      <c r="CY62" s="200">
        <v>3.49</v>
      </c>
      <c r="CZ62" s="187" t="s">
        <v>0</v>
      </c>
      <c r="DA62" s="134">
        <v>30000</v>
      </c>
      <c r="DB62" s="134">
        <v>111000</v>
      </c>
      <c r="DC62" s="134">
        <v>0</v>
      </c>
      <c r="DD62" s="134">
        <v>8306</v>
      </c>
      <c r="DE62" s="136">
        <v>0</v>
      </c>
      <c r="DF62" s="135">
        <v>303143</v>
      </c>
      <c r="DG62" s="235" t="s">
        <v>268</v>
      </c>
      <c r="DH62" s="235" t="s">
        <v>268</v>
      </c>
      <c r="DI62" s="235" t="s">
        <v>268</v>
      </c>
      <c r="DJ62" s="210">
        <v>8</v>
      </c>
      <c r="DK62" s="211">
        <v>815</v>
      </c>
      <c r="DL62" s="186">
        <v>37</v>
      </c>
      <c r="DM62" s="186">
        <v>63</v>
      </c>
      <c r="DN62" s="186">
        <v>0</v>
      </c>
      <c r="DO62" s="186">
        <v>0</v>
      </c>
      <c r="DP62" s="186">
        <v>0</v>
      </c>
      <c r="DQ62" s="186">
        <v>37</v>
      </c>
      <c r="DR62" s="186">
        <v>63</v>
      </c>
      <c r="DS62" s="198">
        <v>72</v>
      </c>
      <c r="DT62" s="212">
        <f t="shared" si="44"/>
        <v>90.555555555555557</v>
      </c>
    </row>
    <row r="63" spans="1:124" s="30" customFormat="1" ht="15" customHeight="1" x14ac:dyDescent="0.25">
      <c r="A63" s="186" t="s">
        <v>68</v>
      </c>
      <c r="B63" s="187">
        <v>4</v>
      </c>
      <c r="C63" s="188" t="s">
        <v>6</v>
      </c>
      <c r="D63" s="126">
        <v>3375.7</v>
      </c>
      <c r="E63" s="132">
        <v>31453</v>
      </c>
      <c r="F63" s="189">
        <v>5.7421415363926712E-2</v>
      </c>
      <c r="G63" s="81">
        <v>9.3174748940960406</v>
      </c>
      <c r="H63" s="112">
        <v>16010</v>
      </c>
      <c r="I63" s="190">
        <f t="shared" si="28"/>
        <v>50.901344863764983</v>
      </c>
      <c r="J63" s="112">
        <v>15443</v>
      </c>
      <c r="K63" s="82">
        <f t="shared" si="29"/>
        <v>49.098655136235017</v>
      </c>
      <c r="L63" s="83">
        <v>23.018472005850001</v>
      </c>
      <c r="M63" s="83">
        <v>42.749499252853461</v>
      </c>
      <c r="N63" s="83">
        <v>34.232028741296538</v>
      </c>
      <c r="O63" s="191">
        <v>15.664642482434108</v>
      </c>
      <c r="P63" s="52">
        <v>3.9000000000000057</v>
      </c>
      <c r="Q63" s="192">
        <v>6</v>
      </c>
      <c r="R63" s="193">
        <v>5.6</v>
      </c>
      <c r="S63" s="194">
        <v>45974</v>
      </c>
      <c r="T63" s="195">
        <v>2.4</v>
      </c>
      <c r="U63" s="195" t="s">
        <v>260</v>
      </c>
      <c r="V63" s="196">
        <v>2446</v>
      </c>
      <c r="W63" s="197" t="s">
        <v>1</v>
      </c>
      <c r="X63" s="198">
        <v>226</v>
      </c>
      <c r="Y63" s="194">
        <v>138780176.59999999</v>
      </c>
      <c r="Z63" s="199">
        <v>109.46902654867256</v>
      </c>
      <c r="AA63" s="200">
        <v>2.37</v>
      </c>
      <c r="AB63" s="200">
        <v>2.1928000000000001</v>
      </c>
      <c r="AC63" s="200">
        <v>59.74</v>
      </c>
      <c r="AD63" s="200">
        <v>40.257662136616005</v>
      </c>
      <c r="AE63" s="200">
        <v>7.49</v>
      </c>
      <c r="AF63" s="200">
        <v>4.4021999999999997</v>
      </c>
      <c r="AG63" s="52">
        <v>7.5785055150623366</v>
      </c>
      <c r="AH63" s="200">
        <v>11.2849</v>
      </c>
      <c r="AI63" s="53">
        <v>100309000</v>
      </c>
      <c r="AJ63" s="133">
        <v>134362000</v>
      </c>
      <c r="AK63" s="128">
        <v>-4405000</v>
      </c>
      <c r="AL63" s="121">
        <v>17781000</v>
      </c>
      <c r="AM63" s="123">
        <f t="shared" si="40"/>
        <v>1344.3973990624527</v>
      </c>
      <c r="AN63" s="134">
        <v>13226</v>
      </c>
      <c r="AO63" s="121">
        <v>3454000</v>
      </c>
      <c r="AP63" s="123">
        <f>AO63/AQ63</f>
        <v>2281.3738441215323</v>
      </c>
      <c r="AQ63" s="121">
        <v>1514</v>
      </c>
      <c r="AR63" s="121">
        <v>2334000</v>
      </c>
      <c r="AS63" s="122">
        <f t="shared" si="42"/>
        <v>2906.6002490660026</v>
      </c>
      <c r="AT63" s="56">
        <v>803</v>
      </c>
      <c r="AU63" s="124">
        <v>0</v>
      </c>
      <c r="AV63" s="123">
        <v>0</v>
      </c>
      <c r="AW63" s="66">
        <v>0</v>
      </c>
      <c r="AX63" s="202">
        <v>203.72704370147227</v>
      </c>
      <c r="AY63" s="203">
        <v>27.453500680477848</v>
      </c>
      <c r="AZ63" s="53">
        <v>11918000</v>
      </c>
      <c r="BA63" s="60">
        <v>11.881286823714722</v>
      </c>
      <c r="BB63" s="204">
        <v>3933000</v>
      </c>
      <c r="BC63" s="64">
        <v>3.9208844669969793</v>
      </c>
      <c r="BD63" s="125">
        <v>12824000</v>
      </c>
      <c r="BE63" s="59">
        <v>12.784495907645377</v>
      </c>
      <c r="BF63" s="121">
        <v>3459000</v>
      </c>
      <c r="BG63" s="64">
        <v>3.4483446151392196</v>
      </c>
      <c r="BH63" s="121">
        <v>7047000</v>
      </c>
      <c r="BI63" s="59">
        <v>7.0252918481890951</v>
      </c>
      <c r="BJ63" s="121">
        <v>21123000</v>
      </c>
      <c r="BK63" s="127">
        <v>21.057930993230915</v>
      </c>
      <c r="BL63" s="121">
        <v>8879000</v>
      </c>
      <c r="BM63" s="127">
        <v>8.8516484064241485</v>
      </c>
      <c r="BN63" s="129">
        <v>16016000</v>
      </c>
      <c r="BO63" s="109">
        <v>15.966663011295099</v>
      </c>
      <c r="BP63" s="121">
        <v>15110000</v>
      </c>
      <c r="BQ63" s="130">
        <v>15.063453927364446</v>
      </c>
      <c r="BR63" s="205">
        <f t="shared" si="19"/>
        <v>378.91457094712746</v>
      </c>
      <c r="BS63" s="57">
        <f t="shared" si="45"/>
        <v>407.71945442406133</v>
      </c>
      <c r="BT63" s="57">
        <f t="shared" si="46"/>
        <v>509.20420945537785</v>
      </c>
      <c r="BU63" s="57">
        <f t="shared" si="47"/>
        <v>480.39932597844404</v>
      </c>
      <c r="BV63" s="57">
        <f t="shared" si="48"/>
        <v>109.97361142021428</v>
      </c>
      <c r="BW63" s="57">
        <f t="shared" si="49"/>
        <v>224.04858042158142</v>
      </c>
      <c r="BX63" s="57">
        <f t="shared" si="50"/>
        <v>125.04371602072935</v>
      </c>
      <c r="BY63" s="57">
        <f t="shared" si="51"/>
        <v>282.29421676787587</v>
      </c>
      <c r="BZ63" s="58"/>
      <c r="CA63" s="57">
        <v>671.57345881156016</v>
      </c>
      <c r="CB63" s="232">
        <v>756.65</v>
      </c>
      <c r="CC63" s="232">
        <v>1359</v>
      </c>
      <c r="CD63" s="202">
        <v>450.09829124451835</v>
      </c>
      <c r="CE63" s="52">
        <v>80.826170881115829</v>
      </c>
      <c r="CF63" s="55">
        <v>11781.34</v>
      </c>
      <c r="CG63" s="52">
        <v>42.160022387360016</v>
      </c>
      <c r="CH63" s="56">
        <v>6594</v>
      </c>
      <c r="CI63" s="52">
        <v>23.596907280687251</v>
      </c>
      <c r="CJ63" s="55">
        <v>9569</v>
      </c>
      <c r="CK63" s="52">
        <v>34.24307033195273</v>
      </c>
      <c r="CL63" s="53">
        <v>24330</v>
      </c>
      <c r="CM63" s="206">
        <v>50.558980682285245</v>
      </c>
      <c r="CN63" s="141">
        <v>1263</v>
      </c>
      <c r="CO63" s="54">
        <f t="shared" si="43"/>
        <v>24.903404592240697</v>
      </c>
      <c r="CP63" s="170">
        <v>615</v>
      </c>
      <c r="CQ63" s="207">
        <v>4</v>
      </c>
      <c r="CR63" s="207">
        <v>15</v>
      </c>
      <c r="CS63" s="188">
        <v>3</v>
      </c>
      <c r="CT63" s="208">
        <v>3.0935998760266541</v>
      </c>
      <c r="CU63" s="121">
        <v>15616000</v>
      </c>
      <c r="CV63" s="121">
        <v>16616000</v>
      </c>
      <c r="CW63" s="52">
        <v>93.98</v>
      </c>
      <c r="CX63" s="200">
        <v>188.11</v>
      </c>
      <c r="CY63" s="200">
        <v>6.22</v>
      </c>
      <c r="CZ63" s="187" t="s">
        <v>0</v>
      </c>
      <c r="DA63" s="134">
        <v>1000</v>
      </c>
      <c r="DB63" s="134">
        <v>273000</v>
      </c>
      <c r="DC63" s="134">
        <v>0</v>
      </c>
      <c r="DD63" s="134">
        <v>10000</v>
      </c>
      <c r="DE63" s="136">
        <v>2000</v>
      </c>
      <c r="DF63" s="135">
        <v>387450</v>
      </c>
      <c r="DG63" s="209">
        <v>1</v>
      </c>
      <c r="DH63" s="198">
        <v>1071</v>
      </c>
      <c r="DI63" s="209">
        <v>0</v>
      </c>
      <c r="DJ63" s="210">
        <v>9</v>
      </c>
      <c r="DK63" s="211">
        <v>3494.7777777777778</v>
      </c>
      <c r="DL63" s="186">
        <v>44</v>
      </c>
      <c r="DM63" s="186">
        <v>56</v>
      </c>
      <c r="DN63" s="186">
        <v>11</v>
      </c>
      <c r="DO63" s="186">
        <v>0</v>
      </c>
      <c r="DP63" s="186">
        <v>11</v>
      </c>
      <c r="DQ63" s="186">
        <v>55</v>
      </c>
      <c r="DR63" s="186">
        <v>34</v>
      </c>
      <c r="DS63" s="198">
        <v>377</v>
      </c>
      <c r="DT63" s="212">
        <f t="shared" si="44"/>
        <v>83.429708222811669</v>
      </c>
    </row>
    <row r="64" spans="1:124" s="30" customFormat="1" ht="15" customHeight="1" x14ac:dyDescent="0.25">
      <c r="A64" s="186" t="s">
        <v>67</v>
      </c>
      <c r="B64" s="187">
        <v>4</v>
      </c>
      <c r="C64" s="188" t="s">
        <v>6</v>
      </c>
      <c r="D64" s="126">
        <v>257.7</v>
      </c>
      <c r="E64" s="132">
        <v>23002</v>
      </c>
      <c r="F64" s="189">
        <v>-1.6420080389976908E-2</v>
      </c>
      <c r="G64" s="81">
        <v>89.25882809468375</v>
      </c>
      <c r="H64" s="112">
        <v>11267</v>
      </c>
      <c r="I64" s="190">
        <f t="shared" si="28"/>
        <v>48.982697156768978</v>
      </c>
      <c r="J64" s="112">
        <v>11735</v>
      </c>
      <c r="K64" s="82">
        <f t="shared" si="29"/>
        <v>51.017302843231029</v>
      </c>
      <c r="L64" s="83">
        <v>21.958960090426917</v>
      </c>
      <c r="M64" s="83">
        <v>42.131119033127554</v>
      </c>
      <c r="N64" s="83">
        <v>35.909920876445526</v>
      </c>
      <c r="O64" s="191">
        <v>2.651943309277454</v>
      </c>
      <c r="P64" s="52">
        <v>2.9000000000000057</v>
      </c>
      <c r="Q64" s="192">
        <v>117</v>
      </c>
      <c r="R64" s="193">
        <v>2.2999999999999998</v>
      </c>
      <c r="S64" s="194">
        <v>65850</v>
      </c>
      <c r="T64" s="195">
        <v>2.5</v>
      </c>
      <c r="U64" s="195" t="s">
        <v>260</v>
      </c>
      <c r="V64" s="196">
        <v>2119</v>
      </c>
      <c r="W64" s="197" t="s">
        <v>1</v>
      </c>
      <c r="X64" s="198">
        <v>187</v>
      </c>
      <c r="Y64" s="194">
        <v>125893402.8</v>
      </c>
      <c r="Z64" s="199">
        <v>165.475935828877</v>
      </c>
      <c r="AA64" s="200">
        <v>-17.57</v>
      </c>
      <c r="AB64" s="200">
        <v>2.6339999999999999</v>
      </c>
      <c r="AC64" s="200">
        <v>64.41</v>
      </c>
      <c r="AD64" s="200">
        <v>35.481539736858885</v>
      </c>
      <c r="AE64" s="200">
        <v>2.56</v>
      </c>
      <c r="AF64" s="200">
        <v>-1.3345</v>
      </c>
      <c r="AG64" s="200">
        <v>2.7973585806348957</v>
      </c>
      <c r="AH64" s="200">
        <v>6.8114999999999997</v>
      </c>
      <c r="AI64" s="200">
        <v>106908000</v>
      </c>
      <c r="AJ64" s="133">
        <v>94094000</v>
      </c>
      <c r="AK64" s="128">
        <v>-26623000</v>
      </c>
      <c r="AL64" s="199">
        <v>18315000</v>
      </c>
      <c r="AM64" s="123">
        <f t="shared" si="40"/>
        <v>1802.3026963196221</v>
      </c>
      <c r="AN64" s="134">
        <v>10162</v>
      </c>
      <c r="AO64" s="199">
        <v>771000</v>
      </c>
      <c r="AP64" s="123">
        <f>AO64/AQ64</f>
        <v>3225.9414225941423</v>
      </c>
      <c r="AQ64" s="199">
        <v>239</v>
      </c>
      <c r="AR64" s="199">
        <v>1600000</v>
      </c>
      <c r="AS64" s="122">
        <f t="shared" si="42"/>
        <v>2610.1141924959215</v>
      </c>
      <c r="AT64" s="199">
        <v>613</v>
      </c>
      <c r="AU64" s="124">
        <v>0</v>
      </c>
      <c r="AV64" s="123">
        <v>0</v>
      </c>
      <c r="AW64" s="201">
        <v>0</v>
      </c>
      <c r="AX64" s="213">
        <v>644.13660983273712</v>
      </c>
      <c r="AY64" s="214">
        <v>18.165715410352291</v>
      </c>
      <c r="AZ64" s="63">
        <v>16831000</v>
      </c>
      <c r="BA64" s="215">
        <v>15.743590223278176</v>
      </c>
      <c r="BB64" s="216">
        <v>6376000</v>
      </c>
      <c r="BC64" s="201">
        <v>5.9640622223053681</v>
      </c>
      <c r="BD64" s="199">
        <v>11022000</v>
      </c>
      <c r="BE64" s="215">
        <v>10.309895516664017</v>
      </c>
      <c r="BF64" s="216">
        <v>41971000</v>
      </c>
      <c r="BG64" s="201">
        <v>39.259356262920107</v>
      </c>
      <c r="BH64" s="216">
        <v>10054000</v>
      </c>
      <c r="BI64" s="215">
        <v>9.4044356309689725</v>
      </c>
      <c r="BJ64" s="216">
        <v>6759000</v>
      </c>
      <c r="BK64" s="216">
        <v>6.3223175283190063</v>
      </c>
      <c r="BL64" s="216">
        <v>13894000</v>
      </c>
      <c r="BM64" s="216">
        <v>12.996342615544352</v>
      </c>
      <c r="BN64" s="129">
        <v>0</v>
      </c>
      <c r="BO64" s="215">
        <v>0</v>
      </c>
      <c r="BP64" s="216">
        <v>0</v>
      </c>
      <c r="BQ64" s="216">
        <v>0</v>
      </c>
      <c r="BR64" s="205">
        <f t="shared" si="19"/>
        <v>731.71898095817755</v>
      </c>
      <c r="BS64" s="57">
        <f t="shared" si="45"/>
        <v>479.17572385009998</v>
      </c>
      <c r="BT64" s="57">
        <f t="shared" si="46"/>
        <v>0</v>
      </c>
      <c r="BU64" s="57">
        <f t="shared" si="47"/>
        <v>0</v>
      </c>
      <c r="BV64" s="57">
        <f t="shared" si="48"/>
        <v>1824.6674202243282</v>
      </c>
      <c r="BW64" s="57">
        <f t="shared" si="49"/>
        <v>437.0924267455004</v>
      </c>
      <c r="BX64" s="57">
        <f t="shared" si="50"/>
        <v>277.19328754021387</v>
      </c>
      <c r="BY64" s="57">
        <f t="shared" si="51"/>
        <v>604.03443178854013</v>
      </c>
      <c r="BZ64" s="217"/>
      <c r="CA64" s="57">
        <v>293.84401356403794</v>
      </c>
      <c r="CB64" s="232" t="s">
        <v>1</v>
      </c>
      <c r="CC64" s="232" t="s">
        <v>1</v>
      </c>
      <c r="CD64" s="202">
        <v>651.24975398543597</v>
      </c>
      <c r="CE64" s="52">
        <v>73.691968770695269</v>
      </c>
      <c r="CF64" s="55">
        <v>2551.71</v>
      </c>
      <c r="CG64" s="52">
        <v>22.991381757076372</v>
      </c>
      <c r="CH64" s="56">
        <v>5627.0300000000007</v>
      </c>
      <c r="CI64" s="52">
        <v>50.700587013618893</v>
      </c>
      <c r="CJ64" s="55">
        <v>2919.8100000000004</v>
      </c>
      <c r="CK64" s="52">
        <v>26.308031229304728</v>
      </c>
      <c r="CL64" s="53">
        <v>10952</v>
      </c>
      <c r="CM64" s="206">
        <v>88.677867056245432</v>
      </c>
      <c r="CN64" s="141">
        <v>276.56</v>
      </c>
      <c r="CO64" s="54">
        <f t="shared" si="43"/>
        <v>83.171825282036451</v>
      </c>
      <c r="CP64" s="170">
        <v>342.40499999999997</v>
      </c>
      <c r="CQ64" s="207">
        <v>6</v>
      </c>
      <c r="CR64" s="207">
        <v>14</v>
      </c>
      <c r="CS64" s="188">
        <v>1</v>
      </c>
      <c r="CT64" s="208">
        <v>5.8090172890288576</v>
      </c>
      <c r="CU64" s="194">
        <v>5718000</v>
      </c>
      <c r="CV64" s="194">
        <v>5696000</v>
      </c>
      <c r="CW64" s="52">
        <v>100.39</v>
      </c>
      <c r="CX64" s="52">
        <v>184.75</v>
      </c>
      <c r="CY64" s="52">
        <v>1.88</v>
      </c>
      <c r="CZ64" s="187" t="s">
        <v>0</v>
      </c>
      <c r="DA64" s="194">
        <v>80000</v>
      </c>
      <c r="DB64" s="194">
        <v>263000</v>
      </c>
      <c r="DC64" s="194">
        <v>0</v>
      </c>
      <c r="DD64" s="194">
        <v>20000</v>
      </c>
      <c r="DE64" s="121">
        <v>2000</v>
      </c>
      <c r="DF64" s="124">
        <v>381662</v>
      </c>
      <c r="DG64" s="209">
        <v>10</v>
      </c>
      <c r="DH64" s="198">
        <v>69080</v>
      </c>
      <c r="DI64" s="209">
        <v>1</v>
      </c>
      <c r="DJ64" s="210">
        <v>9</v>
      </c>
      <c r="DK64" s="211">
        <v>2555.7777777777778</v>
      </c>
      <c r="DL64" s="186">
        <v>55</v>
      </c>
      <c r="DM64" s="186">
        <v>45</v>
      </c>
      <c r="DN64" s="218">
        <v>11</v>
      </c>
      <c r="DO64" s="218">
        <v>0</v>
      </c>
      <c r="DP64" s="218">
        <v>22</v>
      </c>
      <c r="DQ64" s="218">
        <v>88</v>
      </c>
      <c r="DR64" s="218">
        <v>0</v>
      </c>
      <c r="DS64" s="198">
        <v>345</v>
      </c>
      <c r="DT64" s="212">
        <f t="shared" si="44"/>
        <v>66.672463768115946</v>
      </c>
    </row>
    <row r="65" spans="1:124" s="30" customFormat="1" ht="15" customHeight="1" x14ac:dyDescent="0.25">
      <c r="A65" s="186" t="s">
        <v>66</v>
      </c>
      <c r="B65" s="187">
        <v>3</v>
      </c>
      <c r="C65" s="188" t="s">
        <v>4</v>
      </c>
      <c r="D65" s="126">
        <v>85.4</v>
      </c>
      <c r="E65" s="132">
        <v>126983</v>
      </c>
      <c r="F65" s="189">
        <v>-1.3369719943689886E-3</v>
      </c>
      <c r="G65" s="81">
        <v>1486.92037470726</v>
      </c>
      <c r="H65" s="112">
        <v>61546</v>
      </c>
      <c r="I65" s="190">
        <f t="shared" si="28"/>
        <v>48.467905152658233</v>
      </c>
      <c r="J65" s="112">
        <v>65437</v>
      </c>
      <c r="K65" s="82">
        <f t="shared" si="29"/>
        <v>51.532094847341767</v>
      </c>
      <c r="L65" s="83">
        <v>26.754762448516729</v>
      </c>
      <c r="M65" s="83">
        <v>48.344266555365678</v>
      </c>
      <c r="N65" s="83">
        <v>24.900970996117593</v>
      </c>
      <c r="O65" s="191">
        <v>0.27562744619358498</v>
      </c>
      <c r="P65" s="52">
        <v>1.7000000000000028</v>
      </c>
      <c r="Q65" s="192">
        <v>127</v>
      </c>
      <c r="R65" s="193">
        <v>2.5</v>
      </c>
      <c r="S65" s="194">
        <v>109218</v>
      </c>
      <c r="T65" s="195">
        <v>2.9</v>
      </c>
      <c r="U65" s="195" t="s">
        <v>263</v>
      </c>
      <c r="V65" s="196">
        <v>14920</v>
      </c>
      <c r="W65" s="197" t="s">
        <v>1</v>
      </c>
      <c r="X65" s="198">
        <v>446</v>
      </c>
      <c r="Y65" s="194">
        <v>301451180.76999998</v>
      </c>
      <c r="Z65" s="199">
        <v>137.39461883408072</v>
      </c>
      <c r="AA65" s="200">
        <v>1.65</v>
      </c>
      <c r="AB65" s="200">
        <v>4.0021000000000004</v>
      </c>
      <c r="AC65" s="200">
        <v>82.86</v>
      </c>
      <c r="AD65" s="200">
        <v>17.139219931915957</v>
      </c>
      <c r="AE65" s="200">
        <v>5.18</v>
      </c>
      <c r="AF65" s="200">
        <v>6.4946999999999999</v>
      </c>
      <c r="AG65" s="52">
        <v>3.0647226742790066</v>
      </c>
      <c r="AH65" s="200">
        <v>12.5565</v>
      </c>
      <c r="AI65" s="53">
        <v>154272000</v>
      </c>
      <c r="AJ65" s="133">
        <v>175959000</v>
      </c>
      <c r="AK65" s="128">
        <v>1511000</v>
      </c>
      <c r="AL65" s="121">
        <v>68962000</v>
      </c>
      <c r="AM65" s="123">
        <f t="shared" si="40"/>
        <v>1538.9181469249309</v>
      </c>
      <c r="AN65" s="134">
        <v>44812</v>
      </c>
      <c r="AO65" s="121">
        <v>0</v>
      </c>
      <c r="AP65" s="123">
        <v>0</v>
      </c>
      <c r="AQ65" s="121">
        <v>0</v>
      </c>
      <c r="AR65" s="121">
        <v>5140000</v>
      </c>
      <c r="AS65" s="122">
        <f t="shared" si="42"/>
        <v>4454.0727902946273</v>
      </c>
      <c r="AT65" s="56">
        <v>1154</v>
      </c>
      <c r="AU65" s="124">
        <v>0</v>
      </c>
      <c r="AV65" s="123">
        <v>0</v>
      </c>
      <c r="AW65" s="66">
        <v>0</v>
      </c>
      <c r="AX65" s="202">
        <v>1073.5697693719467</v>
      </c>
      <c r="AY65" s="203">
        <v>5.8734267606891013</v>
      </c>
      <c r="AZ65" s="53">
        <v>38068000</v>
      </c>
      <c r="BA65" s="60">
        <v>24.675897116780749</v>
      </c>
      <c r="BB65" s="204">
        <v>7749000</v>
      </c>
      <c r="BC65" s="64">
        <v>5.0229464841319231</v>
      </c>
      <c r="BD65" s="125">
        <v>38083000</v>
      </c>
      <c r="BE65" s="59">
        <v>24.685620203277328</v>
      </c>
      <c r="BF65" s="121">
        <v>12063000</v>
      </c>
      <c r="BG65" s="64">
        <v>7.8193061605476037</v>
      </c>
      <c r="BH65" s="121">
        <v>30517000</v>
      </c>
      <c r="BI65" s="59">
        <v>19.781295374403651</v>
      </c>
      <c r="BJ65" s="121">
        <v>19535000</v>
      </c>
      <c r="BK65" s="127">
        <v>12.662699647376064</v>
      </c>
      <c r="BL65" s="121">
        <v>8257000</v>
      </c>
      <c r="BM65" s="127">
        <v>5.3522350134826802</v>
      </c>
      <c r="BN65" s="129">
        <v>0</v>
      </c>
      <c r="BO65" s="109">
        <v>0</v>
      </c>
      <c r="BP65" s="121">
        <v>0</v>
      </c>
      <c r="BQ65" s="130">
        <v>0</v>
      </c>
      <c r="BR65" s="205">
        <f t="shared" si="19"/>
        <v>299.78816061992552</v>
      </c>
      <c r="BS65" s="57">
        <f t="shared" si="45"/>
        <v>299.90628666829417</v>
      </c>
      <c r="BT65" s="57">
        <f t="shared" si="46"/>
        <v>0</v>
      </c>
      <c r="BU65" s="57">
        <f t="shared" si="47"/>
        <v>0</v>
      </c>
      <c r="BV65" s="57">
        <f t="shared" si="48"/>
        <v>94.99696809809187</v>
      </c>
      <c r="BW65" s="57">
        <f t="shared" si="49"/>
        <v>240.32350787113236</v>
      </c>
      <c r="BX65" s="57">
        <f t="shared" si="50"/>
        <v>61.023916587259713</v>
      </c>
      <c r="BY65" s="57">
        <f t="shared" si="51"/>
        <v>65.024452092012311</v>
      </c>
      <c r="BZ65" s="58"/>
      <c r="CA65" s="57">
        <v>153.83949032547665</v>
      </c>
      <c r="CB65" s="232" t="s">
        <v>1</v>
      </c>
      <c r="CC65" s="232" t="s">
        <v>1</v>
      </c>
      <c r="CD65" s="202">
        <v>529.12166384004286</v>
      </c>
      <c r="CE65" s="52">
        <v>62.635444787076267</v>
      </c>
      <c r="CF65" s="55">
        <v>10151.35</v>
      </c>
      <c r="CG65" s="52">
        <v>16.924513038978223</v>
      </c>
      <c r="CH65" s="56">
        <v>23937.48</v>
      </c>
      <c r="CI65" s="52">
        <v>39.908996574867423</v>
      </c>
      <c r="CJ65" s="55">
        <v>25891.329999999998</v>
      </c>
      <c r="CK65" s="52">
        <v>43.166490386154351</v>
      </c>
      <c r="CL65" s="53">
        <v>44846</v>
      </c>
      <c r="CM65" s="206">
        <v>91.881104223342106</v>
      </c>
      <c r="CN65" s="141">
        <v>482.19000000000005</v>
      </c>
      <c r="CO65" s="54">
        <f t="shared" si="43"/>
        <v>263.34639872249528</v>
      </c>
      <c r="CP65" s="170">
        <v>1615.65</v>
      </c>
      <c r="CQ65" s="207">
        <v>1</v>
      </c>
      <c r="CR65" s="207">
        <v>20</v>
      </c>
      <c r="CS65" s="188">
        <v>4</v>
      </c>
      <c r="CT65" s="208">
        <v>4.9949836423118867</v>
      </c>
      <c r="CU65" s="121">
        <v>17230000</v>
      </c>
      <c r="CV65" s="121">
        <v>18740000</v>
      </c>
      <c r="CW65" s="52">
        <v>91.94</v>
      </c>
      <c r="CX65" s="200">
        <v>86.91</v>
      </c>
      <c r="CY65" s="200">
        <v>9.1199999999999992</v>
      </c>
      <c r="CZ65" s="187" t="s">
        <v>0</v>
      </c>
      <c r="DA65" s="134">
        <v>89000</v>
      </c>
      <c r="DB65" s="134">
        <v>388000</v>
      </c>
      <c r="DC65" s="134">
        <v>0</v>
      </c>
      <c r="DD65" s="134">
        <v>35000</v>
      </c>
      <c r="DE65" s="136">
        <v>0</v>
      </c>
      <c r="DF65" s="135">
        <v>1358304</v>
      </c>
      <c r="DG65" s="235" t="s">
        <v>268</v>
      </c>
      <c r="DH65" s="235" t="s">
        <v>268</v>
      </c>
      <c r="DI65" s="235" t="s">
        <v>268</v>
      </c>
      <c r="DJ65" s="210">
        <v>10</v>
      </c>
      <c r="DK65" s="211">
        <v>12698.3</v>
      </c>
      <c r="DL65" s="186">
        <v>40</v>
      </c>
      <c r="DM65" s="186">
        <v>60</v>
      </c>
      <c r="DN65" s="186">
        <v>0</v>
      </c>
      <c r="DO65" s="186">
        <v>30</v>
      </c>
      <c r="DP65" s="186">
        <v>0</v>
      </c>
      <c r="DQ65" s="186">
        <v>70</v>
      </c>
      <c r="DR65" s="186">
        <v>30</v>
      </c>
      <c r="DS65" s="198">
        <v>411</v>
      </c>
      <c r="DT65" s="212">
        <f t="shared" si="44"/>
        <v>308.96107055961073</v>
      </c>
    </row>
    <row r="66" spans="1:124" s="30" customFormat="1" ht="15" customHeight="1" x14ac:dyDescent="0.25">
      <c r="A66" s="186" t="s">
        <v>65</v>
      </c>
      <c r="B66" s="187">
        <v>10</v>
      </c>
      <c r="C66" s="188" t="s">
        <v>2</v>
      </c>
      <c r="D66" s="126">
        <v>3584.2</v>
      </c>
      <c r="E66" s="132">
        <v>9468</v>
      </c>
      <c r="F66" s="189">
        <v>7.6398362892223737E-2</v>
      </c>
      <c r="G66" s="81">
        <v>2.6415936610680211</v>
      </c>
      <c r="H66" s="112">
        <v>4731</v>
      </c>
      <c r="I66" s="190">
        <f t="shared" si="28"/>
        <v>49.968314321926485</v>
      </c>
      <c r="J66" s="112">
        <v>4737</v>
      </c>
      <c r="K66" s="82">
        <f t="shared" si="29"/>
        <v>50.031685678073515</v>
      </c>
      <c r="L66" s="83">
        <v>21.525137304604986</v>
      </c>
      <c r="M66" s="83">
        <v>40.705534431770175</v>
      </c>
      <c r="N66" s="83">
        <v>37.769328263624843</v>
      </c>
      <c r="O66" s="191">
        <v>6.9602872834811995</v>
      </c>
      <c r="P66" s="52">
        <v>3.5</v>
      </c>
      <c r="Q66" s="192">
        <v>13</v>
      </c>
      <c r="R66" s="193">
        <v>6.4</v>
      </c>
      <c r="S66" s="194">
        <v>40073</v>
      </c>
      <c r="T66" s="195">
        <v>2.2000000000000002</v>
      </c>
      <c r="U66" s="195" t="s">
        <v>262</v>
      </c>
      <c r="V66" s="196">
        <v>1239</v>
      </c>
      <c r="W66" s="197" t="s">
        <v>1</v>
      </c>
      <c r="X66" s="198">
        <v>62</v>
      </c>
      <c r="Y66" s="194">
        <v>18069235</v>
      </c>
      <c r="Z66" s="199">
        <v>47.935483870967744</v>
      </c>
      <c r="AA66" s="200">
        <v>14.99</v>
      </c>
      <c r="AB66" s="200">
        <v>4.7835999999999999</v>
      </c>
      <c r="AC66" s="200">
        <v>30.59</v>
      </c>
      <c r="AD66" s="200">
        <v>69.406947991406227</v>
      </c>
      <c r="AE66" s="200">
        <v>8.19</v>
      </c>
      <c r="AF66" s="200">
        <v>8.2484000000000002</v>
      </c>
      <c r="AG66" s="52">
        <v>5.6761501379329555</v>
      </c>
      <c r="AH66" s="200">
        <v>19.334099999999999</v>
      </c>
      <c r="AI66" s="53">
        <v>41392000</v>
      </c>
      <c r="AJ66" s="133">
        <v>98676000</v>
      </c>
      <c r="AK66" s="128">
        <v>576000</v>
      </c>
      <c r="AL66" s="121">
        <v>3968000</v>
      </c>
      <c r="AM66" s="123">
        <f t="shared" si="40"/>
        <v>1206.8126520681265</v>
      </c>
      <c r="AN66" s="134">
        <v>3288</v>
      </c>
      <c r="AO66" s="121">
        <v>3771000</v>
      </c>
      <c r="AP66" s="123">
        <f>AO66/AQ66</f>
        <v>2102.0066889632108</v>
      </c>
      <c r="AQ66" s="121">
        <v>1794</v>
      </c>
      <c r="AR66" s="121">
        <v>353000</v>
      </c>
      <c r="AS66" s="122">
        <f t="shared" si="42"/>
        <v>1515.0214592274679</v>
      </c>
      <c r="AT66" s="56">
        <v>233</v>
      </c>
      <c r="AU66" s="124">
        <v>0</v>
      </c>
      <c r="AV66" s="123">
        <v>0</v>
      </c>
      <c r="AW66" s="66">
        <v>0</v>
      </c>
      <c r="AX66" s="202">
        <v>275.56278670291647</v>
      </c>
      <c r="AY66" s="203">
        <v>33.150851581508519</v>
      </c>
      <c r="AZ66" s="53">
        <v>4255000</v>
      </c>
      <c r="BA66" s="60">
        <v>10.279267526694689</v>
      </c>
      <c r="BB66" s="204">
        <v>1709000</v>
      </c>
      <c r="BC66" s="64">
        <v>4.1286176740590426</v>
      </c>
      <c r="BD66" s="125">
        <v>3254000</v>
      </c>
      <c r="BE66" s="59">
        <v>7.8610426631879022</v>
      </c>
      <c r="BF66" s="121">
        <v>2314000</v>
      </c>
      <c r="BG66" s="64">
        <v>5.590182152002706</v>
      </c>
      <c r="BH66" s="121">
        <v>3442000</v>
      </c>
      <c r="BI66" s="59">
        <v>8.3152147654249422</v>
      </c>
      <c r="BJ66" s="121">
        <v>16527000</v>
      </c>
      <c r="BK66" s="127">
        <v>39.92607624293376</v>
      </c>
      <c r="BL66" s="121">
        <v>6157000</v>
      </c>
      <c r="BM66" s="127">
        <v>14.874136348263034</v>
      </c>
      <c r="BN66" s="129">
        <v>2217000</v>
      </c>
      <c r="BO66" s="109">
        <v>5.3558486737208293</v>
      </c>
      <c r="BP66" s="121">
        <v>1519000</v>
      </c>
      <c r="BQ66" s="130">
        <v>3.6696139537130987</v>
      </c>
      <c r="BR66" s="205">
        <f t="shared" si="19"/>
        <v>449.40853400929444</v>
      </c>
      <c r="BS66" s="57">
        <f t="shared" si="45"/>
        <v>343.68398817068021</v>
      </c>
      <c r="BT66" s="57">
        <f t="shared" si="46"/>
        <v>234.15716096324462</v>
      </c>
      <c r="BU66" s="57">
        <f t="shared" si="47"/>
        <v>160.43514997887621</v>
      </c>
      <c r="BV66" s="57">
        <f t="shared" si="48"/>
        <v>244.40219687367977</v>
      </c>
      <c r="BW66" s="57">
        <f t="shared" si="49"/>
        <v>363.54034643008026</v>
      </c>
      <c r="BX66" s="57">
        <f t="shared" si="50"/>
        <v>180.5027460920997</v>
      </c>
      <c r="BY66" s="57">
        <f t="shared" si="51"/>
        <v>650.29573299535275</v>
      </c>
      <c r="BZ66" s="58"/>
      <c r="CA66" s="57">
        <v>1745.5640050697084</v>
      </c>
      <c r="CB66" s="232">
        <v>810.73</v>
      </c>
      <c r="CC66" s="232" t="s">
        <v>1</v>
      </c>
      <c r="CD66" s="202">
        <v>452.2506082725061</v>
      </c>
      <c r="CE66" s="52">
        <v>37.053632286193803</v>
      </c>
      <c r="CF66" s="55">
        <v>1310.68</v>
      </c>
      <c r="CG66" s="52">
        <v>29.290705807948193</v>
      </c>
      <c r="CH66" s="56">
        <v>339.31</v>
      </c>
      <c r="CI66" s="52">
        <v>7.5828038786697753</v>
      </c>
      <c r="CJ66" s="55">
        <v>2824.74</v>
      </c>
      <c r="CK66" s="52">
        <v>63.126490313382035</v>
      </c>
      <c r="CL66" s="53">
        <v>7384</v>
      </c>
      <c r="CM66" s="206">
        <v>47.49458288190683</v>
      </c>
      <c r="CN66" s="141">
        <v>1199.5890000000002</v>
      </c>
      <c r="CO66" s="54">
        <f t="shared" si="43"/>
        <v>7.8927032508634198</v>
      </c>
      <c r="CP66" s="170">
        <v>21</v>
      </c>
      <c r="CQ66" s="207">
        <v>3</v>
      </c>
      <c r="CR66" s="207">
        <v>2</v>
      </c>
      <c r="CS66" s="188">
        <v>1</v>
      </c>
      <c r="CT66" s="208">
        <v>6.091662100750959</v>
      </c>
      <c r="CU66" s="121">
        <v>5562000</v>
      </c>
      <c r="CV66" s="121">
        <v>5311000</v>
      </c>
      <c r="CW66" s="52">
        <v>104.73</v>
      </c>
      <c r="CX66" s="200">
        <v>1002.4</v>
      </c>
      <c r="CY66" s="200">
        <v>4.88</v>
      </c>
      <c r="CZ66" s="187" t="s">
        <v>0</v>
      </c>
      <c r="DA66" s="134">
        <v>20000</v>
      </c>
      <c r="DB66" s="134">
        <v>145000</v>
      </c>
      <c r="DC66" s="134">
        <v>0</v>
      </c>
      <c r="DD66" s="134">
        <v>8000</v>
      </c>
      <c r="DE66" s="136">
        <v>6000</v>
      </c>
      <c r="DF66" s="135">
        <v>286206</v>
      </c>
      <c r="DG66" s="209">
        <v>3</v>
      </c>
      <c r="DH66" s="198">
        <v>10475</v>
      </c>
      <c r="DI66" s="209">
        <v>2</v>
      </c>
      <c r="DJ66" s="210">
        <v>9</v>
      </c>
      <c r="DK66" s="211">
        <v>1052</v>
      </c>
      <c r="DL66" s="186">
        <v>44</v>
      </c>
      <c r="DM66" s="186">
        <v>56</v>
      </c>
      <c r="DN66" s="186">
        <v>0</v>
      </c>
      <c r="DO66" s="186">
        <v>0</v>
      </c>
      <c r="DP66" s="186">
        <v>0</v>
      </c>
      <c r="DQ66" s="186">
        <v>44</v>
      </c>
      <c r="DR66" s="186">
        <v>56</v>
      </c>
      <c r="DS66" s="198">
        <v>142</v>
      </c>
      <c r="DT66" s="212">
        <f t="shared" si="44"/>
        <v>66.676056338028175</v>
      </c>
    </row>
    <row r="67" spans="1:124" s="30" customFormat="1" ht="15" customHeight="1" x14ac:dyDescent="0.25">
      <c r="A67" s="186" t="s">
        <v>297</v>
      </c>
      <c r="B67" s="187">
        <v>10</v>
      </c>
      <c r="C67" s="188" t="s">
        <v>2</v>
      </c>
      <c r="D67" s="126">
        <v>14968.3</v>
      </c>
      <c r="E67" s="132">
        <v>6147</v>
      </c>
      <c r="F67" s="189">
        <v>1.1851851851851851E-2</v>
      </c>
      <c r="G67" s="81">
        <v>0.41066787811575128</v>
      </c>
      <c r="H67" s="112">
        <v>3099</v>
      </c>
      <c r="I67" s="190">
        <f t="shared" si="28"/>
        <v>50.414836505612492</v>
      </c>
      <c r="J67" s="112">
        <v>3048</v>
      </c>
      <c r="K67" s="82">
        <f t="shared" si="29"/>
        <v>49.585163494387508</v>
      </c>
      <c r="L67" s="83">
        <v>27.867252318203999</v>
      </c>
      <c r="M67" s="83">
        <v>43.582235236700825</v>
      </c>
      <c r="N67" s="83">
        <v>28.550512445095166</v>
      </c>
      <c r="O67" s="191">
        <v>23.832763949894257</v>
      </c>
      <c r="P67" s="52">
        <v>3</v>
      </c>
      <c r="Q67" s="192">
        <v>33</v>
      </c>
      <c r="R67" s="193">
        <v>2.5</v>
      </c>
      <c r="S67" s="194">
        <v>31772</v>
      </c>
      <c r="T67" s="195">
        <v>2.4</v>
      </c>
      <c r="U67" s="195" t="s">
        <v>262</v>
      </c>
      <c r="V67" s="196">
        <v>992</v>
      </c>
      <c r="W67" s="197" t="s">
        <v>1</v>
      </c>
      <c r="X67" s="198">
        <v>54</v>
      </c>
      <c r="Y67" s="194">
        <v>48487152.130000003</v>
      </c>
      <c r="Z67" s="199">
        <v>68.407407407407405</v>
      </c>
      <c r="AA67" s="185" t="s">
        <v>294</v>
      </c>
      <c r="AB67" s="185" t="s">
        <v>294</v>
      </c>
      <c r="AC67" s="185" t="s">
        <v>294</v>
      </c>
      <c r="AD67" s="185" t="s">
        <v>294</v>
      </c>
      <c r="AE67" s="185" t="s">
        <v>294</v>
      </c>
      <c r="AF67" s="185" t="s">
        <v>294</v>
      </c>
      <c r="AG67" s="185" t="s">
        <v>294</v>
      </c>
      <c r="AH67" s="200">
        <v>0</v>
      </c>
      <c r="AI67" s="185" t="s">
        <v>294</v>
      </c>
      <c r="AJ67" s="185" t="s">
        <v>294</v>
      </c>
      <c r="AK67" s="185" t="s">
        <v>294</v>
      </c>
      <c r="AL67" s="185" t="s">
        <v>294</v>
      </c>
      <c r="AM67" s="185" t="s">
        <v>294</v>
      </c>
      <c r="AN67" s="185" t="s">
        <v>294</v>
      </c>
      <c r="AO67" s="185" t="s">
        <v>294</v>
      </c>
      <c r="AP67" s="185" t="s">
        <v>294</v>
      </c>
      <c r="AQ67" s="185" t="s">
        <v>294</v>
      </c>
      <c r="AR67" s="185" t="s">
        <v>294</v>
      </c>
      <c r="AS67" s="185" t="s">
        <v>294</v>
      </c>
      <c r="AT67" s="185" t="s">
        <v>294</v>
      </c>
      <c r="AU67" s="185" t="s">
        <v>294</v>
      </c>
      <c r="AV67" s="185" t="s">
        <v>294</v>
      </c>
      <c r="AW67" s="185" t="s">
        <v>294</v>
      </c>
      <c r="AX67" s="185" t="s">
        <v>294</v>
      </c>
      <c r="AY67" s="185" t="s">
        <v>294</v>
      </c>
      <c r="AZ67" s="185" t="s">
        <v>294</v>
      </c>
      <c r="BA67" s="185" t="s">
        <v>294</v>
      </c>
      <c r="BB67" s="185" t="s">
        <v>294</v>
      </c>
      <c r="BC67" s="185" t="s">
        <v>294</v>
      </c>
      <c r="BD67" s="185" t="s">
        <v>294</v>
      </c>
      <c r="BE67" s="185" t="s">
        <v>294</v>
      </c>
      <c r="BF67" s="185" t="s">
        <v>294</v>
      </c>
      <c r="BG67" s="185" t="s">
        <v>294</v>
      </c>
      <c r="BH67" s="185" t="s">
        <v>294</v>
      </c>
      <c r="BI67" s="185" t="s">
        <v>294</v>
      </c>
      <c r="BJ67" s="185" t="s">
        <v>294</v>
      </c>
      <c r="BK67" s="185" t="s">
        <v>294</v>
      </c>
      <c r="BL67" s="185" t="s">
        <v>294</v>
      </c>
      <c r="BM67" s="185" t="s">
        <v>294</v>
      </c>
      <c r="BN67" s="185" t="s">
        <v>294</v>
      </c>
      <c r="BO67" s="185" t="s">
        <v>294</v>
      </c>
      <c r="BP67" s="185" t="s">
        <v>294</v>
      </c>
      <c r="BQ67" s="185" t="s">
        <v>294</v>
      </c>
      <c r="BR67" s="185" t="s">
        <v>294</v>
      </c>
      <c r="BS67" s="185" t="s">
        <v>294</v>
      </c>
      <c r="BT67" s="185" t="s">
        <v>294</v>
      </c>
      <c r="BU67" s="185" t="s">
        <v>294</v>
      </c>
      <c r="BV67" s="185" t="s">
        <v>294</v>
      </c>
      <c r="BW67" s="185" t="s">
        <v>294</v>
      </c>
      <c r="BX67" s="185" t="s">
        <v>294</v>
      </c>
      <c r="BY67" s="185" t="s">
        <v>294</v>
      </c>
      <c r="BZ67" s="185" t="s">
        <v>294</v>
      </c>
      <c r="CA67" s="185" t="s">
        <v>294</v>
      </c>
      <c r="CB67" s="232">
        <v>1353.09</v>
      </c>
      <c r="CC67" s="232">
        <v>845</v>
      </c>
      <c r="CD67" s="185" t="s">
        <v>294</v>
      </c>
      <c r="CE67" s="52">
        <v>26.413259629788609</v>
      </c>
      <c r="CF67" s="55">
        <v>151.51</v>
      </c>
      <c r="CG67" s="52">
        <v>13.272770277965151</v>
      </c>
      <c r="CH67" s="56">
        <v>150</v>
      </c>
      <c r="CI67" s="52">
        <v>13.140489351823462</v>
      </c>
      <c r="CJ67" s="55">
        <v>840</v>
      </c>
      <c r="CK67" s="52">
        <v>73.586740370211388</v>
      </c>
      <c r="CL67" s="53">
        <v>6144</v>
      </c>
      <c r="CM67" s="206">
        <v>26.220703125</v>
      </c>
      <c r="CN67" s="185" t="s">
        <v>294</v>
      </c>
      <c r="CO67" s="185" t="s">
        <v>294</v>
      </c>
      <c r="CP67" s="185" t="s">
        <v>294</v>
      </c>
      <c r="CQ67" s="185" t="s">
        <v>294</v>
      </c>
      <c r="CR67" s="185" t="s">
        <v>294</v>
      </c>
      <c r="CS67" s="188">
        <v>2</v>
      </c>
      <c r="CT67" s="208">
        <v>5.1899554045444889</v>
      </c>
      <c r="CU67" s="185" t="s">
        <v>294</v>
      </c>
      <c r="CV67" s="185" t="s">
        <v>294</v>
      </c>
      <c r="CW67" s="185" t="s">
        <v>294</v>
      </c>
      <c r="CX67" s="185" t="s">
        <v>294</v>
      </c>
      <c r="CY67" s="185" t="s">
        <v>294</v>
      </c>
      <c r="CZ67" s="185" t="s">
        <v>294</v>
      </c>
      <c r="DA67" s="185" t="s">
        <v>294</v>
      </c>
      <c r="DB67" s="185" t="s">
        <v>294</v>
      </c>
      <c r="DC67" s="185" t="s">
        <v>294</v>
      </c>
      <c r="DD67" s="185" t="s">
        <v>294</v>
      </c>
      <c r="DE67" s="185" t="s">
        <v>294</v>
      </c>
      <c r="DF67" s="185" t="s">
        <v>294</v>
      </c>
      <c r="DG67" s="209">
        <v>0</v>
      </c>
      <c r="DH67" s="198">
        <v>0</v>
      </c>
      <c r="DI67" s="209">
        <v>0</v>
      </c>
      <c r="DJ67" s="210">
        <v>9</v>
      </c>
      <c r="DK67" s="211">
        <v>683</v>
      </c>
      <c r="DL67" s="186">
        <v>56</v>
      </c>
      <c r="DM67" s="186">
        <v>44</v>
      </c>
      <c r="DN67" s="186">
        <v>11</v>
      </c>
      <c r="DO67" s="186">
        <v>0</v>
      </c>
      <c r="DP67" s="186">
        <v>0</v>
      </c>
      <c r="DQ67" s="186">
        <v>44</v>
      </c>
      <c r="DR67" s="186">
        <v>56</v>
      </c>
      <c r="DS67" s="185" t="s">
        <v>294</v>
      </c>
      <c r="DT67" s="185" t="s">
        <v>294</v>
      </c>
    </row>
    <row r="68" spans="1:124" s="30" customFormat="1" ht="15" customHeight="1" x14ac:dyDescent="0.25">
      <c r="A68" s="186" t="s">
        <v>64</v>
      </c>
      <c r="B68" s="187">
        <v>5</v>
      </c>
      <c r="C68" s="188" t="s">
        <v>6</v>
      </c>
      <c r="D68" s="126">
        <v>648.6</v>
      </c>
      <c r="E68" s="132">
        <v>219249</v>
      </c>
      <c r="F68" s="189">
        <v>6.482727135856553E-2</v>
      </c>
      <c r="G68" s="81">
        <v>338.03422756706755</v>
      </c>
      <c r="H68" s="112">
        <v>108070</v>
      </c>
      <c r="I68" s="190">
        <f t="shared" ref="I68:I99" si="52">((H68/E68)*100)</f>
        <v>49.290988784441438</v>
      </c>
      <c r="J68" s="112">
        <v>111179</v>
      </c>
      <c r="K68" s="82">
        <f t="shared" ref="K68:K99" si="53">((J68/E68)*100)</f>
        <v>50.709011215558562</v>
      </c>
      <c r="L68" s="83">
        <v>24.341274076506618</v>
      </c>
      <c r="M68" s="83">
        <v>47.561904501274803</v>
      </c>
      <c r="N68" s="83">
        <v>28.096821422218571</v>
      </c>
      <c r="O68" s="191">
        <v>6.3197551642196776</v>
      </c>
      <c r="P68" s="52">
        <v>2.2999999999999972</v>
      </c>
      <c r="Q68" s="192">
        <v>92</v>
      </c>
      <c r="R68" s="193">
        <v>2.8</v>
      </c>
      <c r="S68" s="194">
        <v>63445</v>
      </c>
      <c r="T68" s="195">
        <v>2.5</v>
      </c>
      <c r="U68" s="195" t="s">
        <v>260</v>
      </c>
      <c r="V68" s="196">
        <v>14276</v>
      </c>
      <c r="W68" s="197" t="s">
        <v>1</v>
      </c>
      <c r="X68" s="198">
        <v>1506</v>
      </c>
      <c r="Y68" s="194">
        <v>660787709.37</v>
      </c>
      <c r="Z68" s="199">
        <v>91.037184594953516</v>
      </c>
      <c r="AA68" s="200">
        <v>0.6</v>
      </c>
      <c r="AB68" s="200">
        <v>4.3377999999999997</v>
      </c>
      <c r="AC68" s="200">
        <v>59.88</v>
      </c>
      <c r="AD68" s="200">
        <v>39.65885136311185</v>
      </c>
      <c r="AE68" s="200">
        <v>5.53</v>
      </c>
      <c r="AF68" s="200">
        <v>3.6433</v>
      </c>
      <c r="AG68" s="52">
        <v>8.6608118905221492</v>
      </c>
      <c r="AH68" s="200">
        <v>11.9251</v>
      </c>
      <c r="AI68" s="53">
        <v>309273000</v>
      </c>
      <c r="AJ68" s="133">
        <v>465369000</v>
      </c>
      <c r="AK68" s="128">
        <v>4122000</v>
      </c>
      <c r="AL68" s="121">
        <v>135521000</v>
      </c>
      <c r="AM68" s="123">
        <f t="shared" ref="AM68:AM78" si="54">AL68/AN68</f>
        <v>1584.1701053222205</v>
      </c>
      <c r="AN68" s="134">
        <v>85547</v>
      </c>
      <c r="AO68" s="121">
        <v>84000</v>
      </c>
      <c r="AP68" s="123">
        <f>AO68/AQ68</f>
        <v>2270.2702702702704</v>
      </c>
      <c r="AQ68" s="121">
        <v>37</v>
      </c>
      <c r="AR68" s="121">
        <v>21770000</v>
      </c>
      <c r="AS68" s="122">
        <f t="shared" ref="AS68:AS78" si="55">AR68/AT68</f>
        <v>5033.5260115606934</v>
      </c>
      <c r="AT68" s="56">
        <v>4325</v>
      </c>
      <c r="AU68" s="124">
        <v>1438000</v>
      </c>
      <c r="AV68" s="123">
        <f>AU68/AW68</f>
        <v>79888.888888888891</v>
      </c>
      <c r="AW68" s="201">
        <v>18</v>
      </c>
      <c r="AX68" s="202">
        <v>296.56247974032351</v>
      </c>
      <c r="AY68" s="203">
        <v>15.882497340643157</v>
      </c>
      <c r="AZ68" s="53">
        <v>29507000</v>
      </c>
      <c r="BA68" s="60">
        <v>9.5407308729476128</v>
      </c>
      <c r="BB68" s="204">
        <v>19921000</v>
      </c>
      <c r="BC68" s="64">
        <v>6.4412139397427532</v>
      </c>
      <c r="BD68" s="125">
        <v>90856000</v>
      </c>
      <c r="BE68" s="59">
        <v>29.377186572424453</v>
      </c>
      <c r="BF68" s="121">
        <v>38363000</v>
      </c>
      <c r="BG68" s="64">
        <v>12.404211152570213</v>
      </c>
      <c r="BH68" s="121">
        <v>49153000</v>
      </c>
      <c r="BI68" s="59">
        <v>15.893026895244994</v>
      </c>
      <c r="BJ68" s="121">
        <v>50735000</v>
      </c>
      <c r="BK68" s="127">
        <v>16.404547423967099</v>
      </c>
      <c r="BL68" s="121">
        <v>30739000</v>
      </c>
      <c r="BM68" s="127">
        <v>9.939083143102879</v>
      </c>
      <c r="BN68" s="129">
        <v>0</v>
      </c>
      <c r="BO68" s="109">
        <v>0</v>
      </c>
      <c r="BP68" s="121">
        <v>0</v>
      </c>
      <c r="BQ68" s="130">
        <v>0</v>
      </c>
      <c r="BR68" s="205">
        <f>AZ68/E68</f>
        <v>134.58214176575493</v>
      </c>
      <c r="BS68" s="57">
        <f>BD68/E68</f>
        <v>414.39641685936994</v>
      </c>
      <c r="BT68" s="202">
        <f>BN68/E68</f>
        <v>0</v>
      </c>
      <c r="BU68" s="202">
        <f>BP68/E68</f>
        <v>0</v>
      </c>
      <c r="BV68" s="57">
        <f>BF68/E68</f>
        <v>174.97457228995344</v>
      </c>
      <c r="BW68" s="57">
        <f>BH68/E68</f>
        <v>224.18802366259368</v>
      </c>
      <c r="BX68" s="57">
        <f>BB68/E68</f>
        <v>90.860163558328665</v>
      </c>
      <c r="BY68" s="57">
        <f>BL68/E68</f>
        <v>140.20132360922969</v>
      </c>
      <c r="BZ68" s="58"/>
      <c r="CA68" s="57">
        <v>231.40356398432831</v>
      </c>
      <c r="CB68" s="232" t="s">
        <v>1</v>
      </c>
      <c r="CC68" s="232" t="s">
        <v>1</v>
      </c>
      <c r="CD68" s="202">
        <v>554.92302477000942</v>
      </c>
      <c r="CE68" s="52">
        <v>54.2414911786082</v>
      </c>
      <c r="CF68" s="55">
        <v>22567.64</v>
      </c>
      <c r="CG68" s="52">
        <v>20.201837189823046</v>
      </c>
      <c r="CH68" s="56">
        <v>39534.75</v>
      </c>
      <c r="CI68" s="52">
        <v>35.390257148747359</v>
      </c>
      <c r="CJ68" s="55">
        <v>49608.439999999995</v>
      </c>
      <c r="CK68" s="52">
        <v>44.407905661429602</v>
      </c>
      <c r="CL68" s="53">
        <v>123622</v>
      </c>
      <c r="CM68" s="206">
        <v>71.170988982543562</v>
      </c>
      <c r="CN68" s="141">
        <v>1451.1399999999996</v>
      </c>
      <c r="CO68" s="54">
        <f t="shared" ref="CO68:CO96" si="56">E68/CN68</f>
        <v>151.0874209242389</v>
      </c>
      <c r="CP68" s="170">
        <v>1551.2</v>
      </c>
      <c r="CQ68" s="207">
        <v>17</v>
      </c>
      <c r="CR68" s="207">
        <v>25</v>
      </c>
      <c r="CS68" s="188">
        <v>10</v>
      </c>
      <c r="CT68" s="208">
        <v>2.1693035393899853</v>
      </c>
      <c r="CU68" s="121">
        <v>51135000</v>
      </c>
      <c r="CV68" s="121">
        <v>59615000</v>
      </c>
      <c r="CW68" s="52">
        <v>85.78</v>
      </c>
      <c r="CX68" s="200">
        <v>62.34</v>
      </c>
      <c r="CY68" s="200">
        <v>1.69</v>
      </c>
      <c r="CZ68" s="187" t="s">
        <v>0</v>
      </c>
      <c r="DA68" s="134">
        <v>118000</v>
      </c>
      <c r="DB68" s="134">
        <v>519000</v>
      </c>
      <c r="DC68" s="134">
        <v>0</v>
      </c>
      <c r="DD68" s="134">
        <v>0</v>
      </c>
      <c r="DE68" s="136">
        <v>0</v>
      </c>
      <c r="DF68" s="135">
        <v>452184</v>
      </c>
      <c r="DG68" s="209">
        <v>0</v>
      </c>
      <c r="DH68" s="198">
        <v>0</v>
      </c>
      <c r="DI68" s="209">
        <v>0</v>
      </c>
      <c r="DJ68" s="210">
        <v>13</v>
      </c>
      <c r="DK68" s="211">
        <v>16865.307692307691</v>
      </c>
      <c r="DL68" s="186">
        <v>39</v>
      </c>
      <c r="DM68" s="186">
        <v>61</v>
      </c>
      <c r="DN68" s="186">
        <v>0</v>
      </c>
      <c r="DO68" s="186">
        <v>0</v>
      </c>
      <c r="DP68" s="186">
        <v>7</v>
      </c>
      <c r="DQ68" s="186">
        <v>69</v>
      </c>
      <c r="DR68" s="186">
        <v>24</v>
      </c>
      <c r="DS68" s="198">
        <v>1140</v>
      </c>
      <c r="DT68" s="212">
        <f t="shared" ref="DT68:DT78" si="57">E68/DS68</f>
        <v>192.32368421052632</v>
      </c>
    </row>
    <row r="69" spans="1:124" s="30" customFormat="1" ht="15" customHeight="1" x14ac:dyDescent="0.25">
      <c r="A69" s="186" t="s">
        <v>63</v>
      </c>
      <c r="B69" s="187">
        <v>2</v>
      </c>
      <c r="C69" s="188" t="s">
        <v>4</v>
      </c>
      <c r="D69" s="126">
        <v>10.5</v>
      </c>
      <c r="E69" s="132">
        <v>41549</v>
      </c>
      <c r="F69" s="189">
        <v>3.4715477524592205E-2</v>
      </c>
      <c r="G69" s="81">
        <v>3957.0476190476193</v>
      </c>
      <c r="H69" s="112">
        <v>20410</v>
      </c>
      <c r="I69" s="190">
        <f t="shared" si="52"/>
        <v>49.12272256853354</v>
      </c>
      <c r="J69" s="112">
        <v>21139</v>
      </c>
      <c r="K69" s="82">
        <f t="shared" si="53"/>
        <v>50.87727743146646</v>
      </c>
      <c r="L69" s="83">
        <v>22.611855881007966</v>
      </c>
      <c r="M69" s="83">
        <v>58.518857252882142</v>
      </c>
      <c r="N69" s="83">
        <v>18.869286866109896</v>
      </c>
      <c r="O69" s="191">
        <v>0.40915545500493394</v>
      </c>
      <c r="P69" s="52">
        <v>5</v>
      </c>
      <c r="Q69" s="192">
        <v>126</v>
      </c>
      <c r="R69" s="193">
        <v>3.2</v>
      </c>
      <c r="S69" s="194">
        <v>113579</v>
      </c>
      <c r="T69" s="195">
        <v>2.5</v>
      </c>
      <c r="U69" s="195" t="s">
        <v>263</v>
      </c>
      <c r="V69" s="196">
        <v>4912</v>
      </c>
      <c r="W69" s="197" t="s">
        <v>1</v>
      </c>
      <c r="X69" s="198">
        <v>124</v>
      </c>
      <c r="Y69" s="194">
        <v>89258101.900000006</v>
      </c>
      <c r="Z69" s="199">
        <v>61.846774193548384</v>
      </c>
      <c r="AA69" s="200">
        <v>9.74</v>
      </c>
      <c r="AB69" s="200">
        <v>5.8304999999999998</v>
      </c>
      <c r="AC69" s="200">
        <v>69.53</v>
      </c>
      <c r="AD69" s="200">
        <v>30.051480051480052</v>
      </c>
      <c r="AE69" s="200">
        <v>4.76</v>
      </c>
      <c r="AF69" s="200">
        <v>20.265599999999999</v>
      </c>
      <c r="AG69" s="52">
        <v>1.1916868384490884</v>
      </c>
      <c r="AH69" s="200">
        <v>21.628499999999999</v>
      </c>
      <c r="AI69" s="53">
        <v>69021000</v>
      </c>
      <c r="AJ69" s="133">
        <v>97902000</v>
      </c>
      <c r="AK69" s="128">
        <v>4464000</v>
      </c>
      <c r="AL69" s="121">
        <v>23369000</v>
      </c>
      <c r="AM69" s="123">
        <f t="shared" si="54"/>
        <v>1315.1556080814903</v>
      </c>
      <c r="AN69" s="134">
        <v>17769</v>
      </c>
      <c r="AO69" s="121">
        <v>0</v>
      </c>
      <c r="AP69" s="123">
        <v>0</v>
      </c>
      <c r="AQ69" s="121">
        <v>0</v>
      </c>
      <c r="AR69" s="121">
        <v>6468000</v>
      </c>
      <c r="AS69" s="122">
        <f t="shared" si="55"/>
        <v>4892.5869894099851</v>
      </c>
      <c r="AT69" s="56">
        <v>1322</v>
      </c>
      <c r="AU69" s="124">
        <v>0</v>
      </c>
      <c r="AV69" s="123">
        <v>0</v>
      </c>
      <c r="AW69" s="66">
        <v>0</v>
      </c>
      <c r="AX69" s="202">
        <v>681.82097932097736</v>
      </c>
      <c r="AY69" s="203">
        <v>0</v>
      </c>
      <c r="AZ69" s="53">
        <v>21196000</v>
      </c>
      <c r="BA69" s="60">
        <v>30.709494211906524</v>
      </c>
      <c r="BB69" s="204">
        <v>2403000</v>
      </c>
      <c r="BC69" s="64">
        <v>3.481549093754075</v>
      </c>
      <c r="BD69" s="125">
        <v>14911000</v>
      </c>
      <c r="BE69" s="59">
        <v>21.603569927992929</v>
      </c>
      <c r="BF69" s="121">
        <v>8209000</v>
      </c>
      <c r="BG69" s="64">
        <v>11.893481693977195</v>
      </c>
      <c r="BH69" s="121">
        <v>14879000</v>
      </c>
      <c r="BI69" s="59">
        <v>21.557207226786051</v>
      </c>
      <c r="BJ69" s="121">
        <v>3984000</v>
      </c>
      <c r="BK69" s="127">
        <v>5.7721563002564436</v>
      </c>
      <c r="BL69" s="121">
        <v>3439000</v>
      </c>
      <c r="BM69" s="127">
        <v>4.9825415453267841</v>
      </c>
      <c r="BN69" s="129">
        <v>0</v>
      </c>
      <c r="BO69" s="109">
        <v>0</v>
      </c>
      <c r="BP69" s="121">
        <v>0</v>
      </c>
      <c r="BQ69" s="130">
        <v>0</v>
      </c>
      <c r="BR69" s="205">
        <f t="shared" ref="BR69:BR78" si="58">AZ69/E69</f>
        <v>510.1446484873282</v>
      </c>
      <c r="BS69" s="57">
        <f t="shared" ref="BS69:BS78" si="59">BD69/E69</f>
        <v>358.87746997520998</v>
      </c>
      <c r="BT69" s="202">
        <f t="shared" ref="BT69:BT78" si="60">BN69/E69</f>
        <v>0</v>
      </c>
      <c r="BU69" s="202">
        <f t="shared" ref="BU69:BU78" si="61">BP69/E69</f>
        <v>0</v>
      </c>
      <c r="BV69" s="57">
        <f t="shared" ref="BV69:BV78" si="62">BF69/E69</f>
        <v>197.57394883150016</v>
      </c>
      <c r="BW69" s="57">
        <f t="shared" ref="BW69:BW78" si="63">BH69/E69</f>
        <v>358.10729500108306</v>
      </c>
      <c r="BX69" s="57">
        <f t="shared" ref="BX69:BX78" si="64">BB69/E69</f>
        <v>57.835326963344485</v>
      </c>
      <c r="BY69" s="57">
        <f t="shared" ref="BY69:BY78" si="65">BL69/E69</f>
        <v>82.769741750703986</v>
      </c>
      <c r="BZ69" s="58"/>
      <c r="CA69" s="57">
        <v>95.886784278803347</v>
      </c>
      <c r="CB69" s="232" t="s">
        <v>1</v>
      </c>
      <c r="CC69" s="232" t="s">
        <v>1</v>
      </c>
      <c r="CD69" s="202">
        <v>495.30080477235634</v>
      </c>
      <c r="CE69" s="52">
        <v>51.058306490003439</v>
      </c>
      <c r="CF69" s="55">
        <v>3614.55</v>
      </c>
      <c r="CG69" s="52">
        <v>23.347076343140756</v>
      </c>
      <c r="CH69" s="56">
        <v>3463.7</v>
      </c>
      <c r="CI69" s="52">
        <v>22.372707067196924</v>
      </c>
      <c r="CJ69" s="55">
        <v>8403.56</v>
      </c>
      <c r="CK69" s="52">
        <v>54.280216589662324</v>
      </c>
      <c r="CL69" s="53">
        <v>13016</v>
      </c>
      <c r="CM69" s="206">
        <v>57.006760909649671</v>
      </c>
      <c r="CN69" s="141">
        <v>101.61000000000001</v>
      </c>
      <c r="CO69" s="54">
        <f t="shared" si="56"/>
        <v>408.90660368074003</v>
      </c>
      <c r="CP69" s="56">
        <v>0</v>
      </c>
      <c r="CQ69" s="207">
        <v>0</v>
      </c>
      <c r="CR69" s="207">
        <v>0</v>
      </c>
      <c r="CS69" s="188">
        <v>2</v>
      </c>
      <c r="CT69" s="208">
        <v>4.4545853586412107</v>
      </c>
      <c r="CU69" s="121">
        <v>4773000</v>
      </c>
      <c r="CV69" s="121">
        <v>3652000</v>
      </c>
      <c r="CW69" s="52">
        <v>130.69999999999999</v>
      </c>
      <c r="CX69" s="200">
        <v>115.28</v>
      </c>
      <c r="CY69" s="200">
        <v>1.93</v>
      </c>
      <c r="CZ69" s="187" t="s">
        <v>0</v>
      </c>
      <c r="DA69" s="134">
        <v>79000</v>
      </c>
      <c r="DB69" s="134">
        <v>243000</v>
      </c>
      <c r="DC69" s="134">
        <v>0</v>
      </c>
      <c r="DD69" s="134">
        <v>18628</v>
      </c>
      <c r="DE69" s="136">
        <v>0</v>
      </c>
      <c r="DF69" s="135">
        <v>461332</v>
      </c>
      <c r="DG69" s="209">
        <v>4</v>
      </c>
      <c r="DH69" s="198">
        <v>4375</v>
      </c>
      <c r="DI69" s="209">
        <v>0</v>
      </c>
      <c r="DJ69" s="210">
        <v>9</v>
      </c>
      <c r="DK69" s="211">
        <v>4616.5555555555557</v>
      </c>
      <c r="DL69" s="186">
        <v>66</v>
      </c>
      <c r="DM69" s="186">
        <v>34</v>
      </c>
      <c r="DN69" s="186">
        <v>0</v>
      </c>
      <c r="DO69" s="186">
        <v>0</v>
      </c>
      <c r="DP69" s="186">
        <v>11</v>
      </c>
      <c r="DQ69" s="186">
        <v>66</v>
      </c>
      <c r="DR69" s="186">
        <v>23</v>
      </c>
      <c r="DS69" s="198">
        <v>210</v>
      </c>
      <c r="DT69" s="212">
        <f t="shared" si="57"/>
        <v>197.85238095238094</v>
      </c>
    </row>
    <row r="70" spans="1:124" s="30" customFormat="1" ht="15" customHeight="1" x14ac:dyDescent="0.25">
      <c r="A70" s="186" t="s">
        <v>62</v>
      </c>
      <c r="B70" s="187">
        <v>11</v>
      </c>
      <c r="C70" s="188" t="s">
        <v>2</v>
      </c>
      <c r="D70" s="126">
        <v>1167.2</v>
      </c>
      <c r="E70" s="132">
        <v>11431</v>
      </c>
      <c r="F70" s="189">
        <v>-1.2232415902140672E-3</v>
      </c>
      <c r="G70" s="81">
        <v>9.7935229609321457</v>
      </c>
      <c r="H70" s="112">
        <v>5663</v>
      </c>
      <c r="I70" s="190">
        <f t="shared" si="52"/>
        <v>49.540722596448255</v>
      </c>
      <c r="J70" s="112">
        <v>5768</v>
      </c>
      <c r="K70" s="82">
        <f t="shared" si="53"/>
        <v>50.459277403551752</v>
      </c>
      <c r="L70" s="83">
        <v>29.358761263231564</v>
      </c>
      <c r="M70" s="83">
        <v>45.630303560493395</v>
      </c>
      <c r="N70" s="83">
        <v>25.010935176275041</v>
      </c>
      <c r="O70" s="191">
        <v>8.9493482634940076</v>
      </c>
      <c r="P70" s="52">
        <v>2</v>
      </c>
      <c r="Q70" s="192">
        <v>32</v>
      </c>
      <c r="R70" s="193">
        <v>3.2</v>
      </c>
      <c r="S70" s="194">
        <v>54302</v>
      </c>
      <c r="T70" s="195">
        <v>2.5</v>
      </c>
      <c r="U70" s="195" t="s">
        <v>254</v>
      </c>
      <c r="V70" s="196">
        <v>982</v>
      </c>
      <c r="W70" s="197" t="s">
        <v>1</v>
      </c>
      <c r="X70" s="198">
        <v>128</v>
      </c>
      <c r="Y70" s="194">
        <v>19128420.32</v>
      </c>
      <c r="Z70" s="199">
        <v>40.4375</v>
      </c>
      <c r="AA70" s="200">
        <v>-0.38</v>
      </c>
      <c r="AB70" s="200">
        <v>1.4448000000000001</v>
      </c>
      <c r="AC70" s="200">
        <v>61.48</v>
      </c>
      <c r="AD70" s="200">
        <v>38.292214177169932</v>
      </c>
      <c r="AE70" s="200">
        <v>7.98</v>
      </c>
      <c r="AF70" s="200">
        <v>27.1144</v>
      </c>
      <c r="AG70" s="52">
        <v>1.1337936857341013</v>
      </c>
      <c r="AH70" s="200">
        <v>20.273299999999999</v>
      </c>
      <c r="AI70" s="53">
        <v>38352000</v>
      </c>
      <c r="AJ70" s="133">
        <v>44748000</v>
      </c>
      <c r="AK70" s="128">
        <v>119000</v>
      </c>
      <c r="AL70" s="121">
        <v>4324000</v>
      </c>
      <c r="AM70" s="123">
        <f t="shared" si="54"/>
        <v>1065.5495317890586</v>
      </c>
      <c r="AN70" s="134">
        <v>4058</v>
      </c>
      <c r="AO70" s="121">
        <v>3201000</v>
      </c>
      <c r="AP70" s="123">
        <f t="shared" ref="AP70:AP78" si="66">AO70/AQ70</f>
        <v>3847.3557692307691</v>
      </c>
      <c r="AQ70" s="121">
        <v>832</v>
      </c>
      <c r="AR70" s="121">
        <v>498000</v>
      </c>
      <c r="AS70" s="122">
        <f t="shared" si="55"/>
        <v>1000</v>
      </c>
      <c r="AT70" s="56">
        <v>498</v>
      </c>
      <c r="AU70" s="124">
        <v>0</v>
      </c>
      <c r="AV70" s="123">
        <v>0</v>
      </c>
      <c r="AW70" s="66">
        <v>0</v>
      </c>
      <c r="AX70" s="202">
        <v>143.75584756325563</v>
      </c>
      <c r="AY70" s="203">
        <v>20.35485460818137</v>
      </c>
      <c r="AZ70" s="53">
        <v>5744000</v>
      </c>
      <c r="BA70" s="60">
        <v>14.977054651647892</v>
      </c>
      <c r="BB70" s="204">
        <v>936000</v>
      </c>
      <c r="BC70" s="64">
        <v>2.4405506883604504</v>
      </c>
      <c r="BD70" s="125">
        <v>4626000</v>
      </c>
      <c r="BE70" s="59">
        <v>12.061952440550689</v>
      </c>
      <c r="BF70" s="121">
        <v>3218000</v>
      </c>
      <c r="BG70" s="64">
        <v>8.3906967042135996</v>
      </c>
      <c r="BH70" s="121">
        <v>6302000</v>
      </c>
      <c r="BI70" s="59">
        <v>16.431998331247392</v>
      </c>
      <c r="BJ70" s="121">
        <v>6061000</v>
      </c>
      <c r="BK70" s="127">
        <v>15.803608677513559</v>
      </c>
      <c r="BL70" s="121">
        <v>3140000</v>
      </c>
      <c r="BM70" s="127">
        <v>8.1873174801835624</v>
      </c>
      <c r="BN70" s="129">
        <v>4829000</v>
      </c>
      <c r="BO70" s="109">
        <v>12.591259908218607</v>
      </c>
      <c r="BP70" s="121">
        <v>3496000</v>
      </c>
      <c r="BQ70" s="130">
        <v>9.1155611180642477</v>
      </c>
      <c r="BR70" s="205">
        <f t="shared" si="58"/>
        <v>502.49322019070945</v>
      </c>
      <c r="BS70" s="57">
        <f t="shared" si="59"/>
        <v>404.68900358673784</v>
      </c>
      <c r="BT70" s="202">
        <f t="shared" si="60"/>
        <v>422.44772985740531</v>
      </c>
      <c r="BU70" s="202">
        <f t="shared" si="61"/>
        <v>305.83501006036215</v>
      </c>
      <c r="BV70" s="57">
        <f t="shared" si="62"/>
        <v>281.51517802466975</v>
      </c>
      <c r="BW70" s="57">
        <f t="shared" si="63"/>
        <v>551.30784708249496</v>
      </c>
      <c r="BX70" s="57">
        <f t="shared" si="64"/>
        <v>81.882599947511153</v>
      </c>
      <c r="BY70" s="57">
        <f t="shared" si="65"/>
        <v>274.69162802904384</v>
      </c>
      <c r="BZ70" s="58"/>
      <c r="CA70" s="57">
        <v>530.22482722421489</v>
      </c>
      <c r="CB70" s="232">
        <v>692.96</v>
      </c>
      <c r="CC70" s="232">
        <v>670</v>
      </c>
      <c r="CD70" s="202">
        <v>370.37949728930505</v>
      </c>
      <c r="CE70" s="52">
        <v>32.573140749846338</v>
      </c>
      <c r="CF70" s="55">
        <v>992.56</v>
      </c>
      <c r="CG70" s="52">
        <v>15.25138291333743</v>
      </c>
      <c r="CH70" s="56">
        <v>1150.03</v>
      </c>
      <c r="CI70" s="52">
        <v>17.67102028272895</v>
      </c>
      <c r="CJ70" s="55">
        <v>4365.41</v>
      </c>
      <c r="CK70" s="52">
        <v>67.077596803933616</v>
      </c>
      <c r="CL70" s="53">
        <v>10733</v>
      </c>
      <c r="CM70" s="206">
        <v>43.501350973632725</v>
      </c>
      <c r="CN70" s="141">
        <v>905.9</v>
      </c>
      <c r="CO70" s="54">
        <f t="shared" si="56"/>
        <v>12.618390550833425</v>
      </c>
      <c r="CP70" s="170">
        <v>97.37</v>
      </c>
      <c r="CQ70" s="207">
        <v>2</v>
      </c>
      <c r="CR70" s="207">
        <v>7</v>
      </c>
      <c r="CS70" s="188">
        <v>1</v>
      </c>
      <c r="CT70" s="208">
        <v>14.076871190166884</v>
      </c>
      <c r="CU70" s="121">
        <v>7140000</v>
      </c>
      <c r="CV70" s="121">
        <v>7140000</v>
      </c>
      <c r="CW70" s="52">
        <v>100</v>
      </c>
      <c r="CX70" s="200">
        <v>124.34</v>
      </c>
      <c r="CY70" s="200">
        <v>40.54</v>
      </c>
      <c r="CZ70" s="187" t="s">
        <v>0</v>
      </c>
      <c r="DA70" s="134">
        <v>41000</v>
      </c>
      <c r="DB70" s="134">
        <v>130000</v>
      </c>
      <c r="DC70" s="134">
        <v>0</v>
      </c>
      <c r="DD70" s="134">
        <v>7385</v>
      </c>
      <c r="DE70" s="136">
        <v>1752</v>
      </c>
      <c r="DF70" s="135">
        <v>304547</v>
      </c>
      <c r="DG70" s="209">
        <v>0</v>
      </c>
      <c r="DH70" s="198">
        <v>0</v>
      </c>
      <c r="DI70" s="209">
        <v>0</v>
      </c>
      <c r="DJ70" s="210">
        <v>9</v>
      </c>
      <c r="DK70" s="211">
        <v>1270.1111111111111</v>
      </c>
      <c r="DL70" s="186">
        <v>45</v>
      </c>
      <c r="DM70" s="186">
        <v>55</v>
      </c>
      <c r="DN70" s="186">
        <v>11</v>
      </c>
      <c r="DO70" s="186">
        <v>0</v>
      </c>
      <c r="DP70" s="186">
        <v>11</v>
      </c>
      <c r="DQ70" s="186">
        <v>55</v>
      </c>
      <c r="DR70" s="186">
        <v>34</v>
      </c>
      <c r="DS70" s="198">
        <v>146</v>
      </c>
      <c r="DT70" s="212">
        <f t="shared" si="57"/>
        <v>78.294520547945211</v>
      </c>
    </row>
    <row r="71" spans="1:124" s="30" customFormat="1" ht="15" customHeight="1" x14ac:dyDescent="0.25">
      <c r="A71" s="186" t="s">
        <v>61</v>
      </c>
      <c r="B71" s="187">
        <v>4</v>
      </c>
      <c r="C71" s="188" t="s">
        <v>6</v>
      </c>
      <c r="D71" s="126">
        <v>1287.7</v>
      </c>
      <c r="E71" s="132">
        <v>43907</v>
      </c>
      <c r="F71" s="189">
        <v>4.9208093014739543E-3</v>
      </c>
      <c r="G71" s="81">
        <v>34.097227615127743</v>
      </c>
      <c r="H71" s="112">
        <v>21796</v>
      </c>
      <c r="I71" s="190">
        <f t="shared" si="52"/>
        <v>49.641287266267334</v>
      </c>
      <c r="J71" s="112">
        <v>22111</v>
      </c>
      <c r="K71" s="82">
        <f t="shared" si="53"/>
        <v>50.358712733732659</v>
      </c>
      <c r="L71" s="83">
        <v>23.795750108183206</v>
      </c>
      <c r="M71" s="83">
        <v>47.309085111713394</v>
      </c>
      <c r="N71" s="83">
        <v>28.8951647801034</v>
      </c>
      <c r="O71" s="191">
        <v>7.3473478033115454</v>
      </c>
      <c r="P71" s="52">
        <v>6.0999999999999943</v>
      </c>
      <c r="Q71" s="192">
        <v>46</v>
      </c>
      <c r="R71" s="193">
        <v>5</v>
      </c>
      <c r="S71" s="194">
        <v>51182</v>
      </c>
      <c r="T71" s="195">
        <v>2.4</v>
      </c>
      <c r="U71" s="195" t="s">
        <v>260</v>
      </c>
      <c r="V71" s="196">
        <v>4362</v>
      </c>
      <c r="W71" s="197" t="s">
        <v>1</v>
      </c>
      <c r="X71" s="198">
        <v>303</v>
      </c>
      <c r="Y71" s="194">
        <v>106594183.19</v>
      </c>
      <c r="Z71" s="199">
        <v>105.59075907590758</v>
      </c>
      <c r="AA71" s="200">
        <v>-2.08</v>
      </c>
      <c r="AB71" s="200">
        <v>1.9224000000000001</v>
      </c>
      <c r="AC71" s="200">
        <v>43.28</v>
      </c>
      <c r="AD71" s="200">
        <v>56.719609683815264</v>
      </c>
      <c r="AE71" s="200">
        <v>12.24</v>
      </c>
      <c r="AF71" s="200">
        <v>3.5983999999999998</v>
      </c>
      <c r="AG71" s="52">
        <v>7.9743063252957311</v>
      </c>
      <c r="AH71" s="200">
        <v>19.607600000000001</v>
      </c>
      <c r="AI71" s="53">
        <v>142099000</v>
      </c>
      <c r="AJ71" s="133">
        <v>237551000</v>
      </c>
      <c r="AK71" s="128">
        <v>-8128000</v>
      </c>
      <c r="AL71" s="121">
        <v>22965000</v>
      </c>
      <c r="AM71" s="123">
        <f t="shared" si="54"/>
        <v>1370.3902613677051</v>
      </c>
      <c r="AN71" s="134">
        <v>16758</v>
      </c>
      <c r="AO71" s="121">
        <v>4893000</v>
      </c>
      <c r="AP71" s="123">
        <f t="shared" si="66"/>
        <v>2619.3790149892934</v>
      </c>
      <c r="AQ71" s="121">
        <v>1868</v>
      </c>
      <c r="AR71" s="121">
        <v>6055000</v>
      </c>
      <c r="AS71" s="122">
        <f t="shared" si="55"/>
        <v>4362.3919308357345</v>
      </c>
      <c r="AT71" s="56">
        <v>1388</v>
      </c>
      <c r="AU71" s="124">
        <v>0</v>
      </c>
      <c r="AV71" s="123">
        <v>0</v>
      </c>
      <c r="AW71" s="66">
        <v>0</v>
      </c>
      <c r="AX71" s="202">
        <v>197.26612570400732</v>
      </c>
      <c r="AY71" s="203">
        <v>19.781596849266023</v>
      </c>
      <c r="AZ71" s="53">
        <v>4374000</v>
      </c>
      <c r="BA71" s="60">
        <v>3.0799997183356456</v>
      </c>
      <c r="BB71" s="204">
        <v>6338000</v>
      </c>
      <c r="BC71" s="64">
        <v>4.4629716997739637</v>
      </c>
      <c r="BD71" s="125">
        <v>19403000</v>
      </c>
      <c r="BE71" s="59">
        <v>13.662833684240175</v>
      </c>
      <c r="BF71" s="121">
        <v>5733000</v>
      </c>
      <c r="BG71" s="64">
        <v>4.0369543633329341</v>
      </c>
      <c r="BH71" s="121">
        <v>16514000</v>
      </c>
      <c r="BI71" s="59">
        <v>11.628512882623422</v>
      </c>
      <c r="BJ71" s="121">
        <v>40935000</v>
      </c>
      <c r="BK71" s="127">
        <v>28.824825896220769</v>
      </c>
      <c r="BL71" s="121">
        <v>16830000</v>
      </c>
      <c r="BM71" s="127">
        <v>11.851027722814109</v>
      </c>
      <c r="BN71" s="129">
        <v>17571000</v>
      </c>
      <c r="BO71" s="109">
        <v>12.372810939843536</v>
      </c>
      <c r="BP71" s="121">
        <v>14315000</v>
      </c>
      <c r="BQ71" s="130">
        <v>10.080063092815445</v>
      </c>
      <c r="BR71" s="205">
        <f t="shared" si="58"/>
        <v>99.619650625185045</v>
      </c>
      <c r="BS71" s="57">
        <f t="shared" si="59"/>
        <v>441.91131254697427</v>
      </c>
      <c r="BT71" s="202">
        <f t="shared" si="60"/>
        <v>400.18675837565763</v>
      </c>
      <c r="BU71" s="202">
        <f t="shared" si="61"/>
        <v>326.03001799257521</v>
      </c>
      <c r="BV71" s="57">
        <f t="shared" si="62"/>
        <v>130.57143507868903</v>
      </c>
      <c r="BW71" s="57">
        <f t="shared" si="63"/>
        <v>376.11314824515455</v>
      </c>
      <c r="BX71" s="57">
        <f t="shared" si="64"/>
        <v>144.3505591363564</v>
      </c>
      <c r="BY71" s="57">
        <f t="shared" si="65"/>
        <v>383.31017833147337</v>
      </c>
      <c r="BZ71" s="58"/>
      <c r="CA71" s="57">
        <v>932.31147652993832</v>
      </c>
      <c r="CB71" s="232">
        <v>860.42</v>
      </c>
      <c r="CC71" s="232">
        <v>977</v>
      </c>
      <c r="CD71" s="202">
        <v>420.69459362692447</v>
      </c>
      <c r="CE71" s="52">
        <v>70.225021131909102</v>
      </c>
      <c r="CF71" s="55">
        <v>8045.52</v>
      </c>
      <c r="CG71" s="52">
        <v>31.898160849907146</v>
      </c>
      <c r="CH71" s="56">
        <v>6997</v>
      </c>
      <c r="CI71" s="52">
        <v>27.741082175769904</v>
      </c>
      <c r="CJ71" s="55">
        <v>10180</v>
      </c>
      <c r="CK71" s="52">
        <v>40.360756974322946</v>
      </c>
      <c r="CL71" s="53">
        <v>27137</v>
      </c>
      <c r="CM71" s="206">
        <v>65.596786675019345</v>
      </c>
      <c r="CN71" s="141">
        <v>1242.0999999999999</v>
      </c>
      <c r="CO71" s="54">
        <f t="shared" si="56"/>
        <v>35.349005716125916</v>
      </c>
      <c r="CP71" s="170">
        <v>459.46100000000001</v>
      </c>
      <c r="CQ71" s="207">
        <v>3</v>
      </c>
      <c r="CR71" s="207">
        <v>7</v>
      </c>
      <c r="CS71" s="188">
        <v>3</v>
      </c>
      <c r="CT71" s="208">
        <v>2.0257127864264475</v>
      </c>
      <c r="CU71" s="121">
        <v>22141000</v>
      </c>
      <c r="CV71" s="121">
        <v>18172000</v>
      </c>
      <c r="CW71" s="52">
        <v>121.84</v>
      </c>
      <c r="CX71" s="200">
        <v>192.19</v>
      </c>
      <c r="CY71" s="200">
        <v>8.4700000000000006</v>
      </c>
      <c r="CZ71" s="187" t="s">
        <v>0</v>
      </c>
      <c r="DA71" s="134">
        <v>45000</v>
      </c>
      <c r="DB71" s="134">
        <v>334000</v>
      </c>
      <c r="DC71" s="134">
        <v>0</v>
      </c>
      <c r="DD71" s="134">
        <v>33000</v>
      </c>
      <c r="DE71" s="136">
        <v>0</v>
      </c>
      <c r="DF71" s="135">
        <v>350586</v>
      </c>
      <c r="DG71" s="235" t="s">
        <v>268</v>
      </c>
      <c r="DH71" s="235" t="s">
        <v>268</v>
      </c>
      <c r="DI71" s="235" t="s">
        <v>268</v>
      </c>
      <c r="DJ71" s="210">
        <v>11</v>
      </c>
      <c r="DK71" s="211">
        <v>3991.5454545454545</v>
      </c>
      <c r="DL71" s="186">
        <v>27</v>
      </c>
      <c r="DM71" s="186">
        <v>73</v>
      </c>
      <c r="DN71" s="186">
        <v>0</v>
      </c>
      <c r="DO71" s="186">
        <v>0</v>
      </c>
      <c r="DP71" s="186">
        <v>0</v>
      </c>
      <c r="DQ71" s="186">
        <v>81</v>
      </c>
      <c r="DR71" s="186">
        <v>19</v>
      </c>
      <c r="DS71" s="198">
        <v>581</v>
      </c>
      <c r="DT71" s="212">
        <f t="shared" si="57"/>
        <v>75.571428571428569</v>
      </c>
    </row>
    <row r="72" spans="1:124" s="30" customFormat="1" ht="15" customHeight="1" x14ac:dyDescent="0.25">
      <c r="A72" s="186" t="s">
        <v>60</v>
      </c>
      <c r="B72" s="187">
        <v>4</v>
      </c>
      <c r="C72" s="188" t="s">
        <v>6</v>
      </c>
      <c r="D72" s="126">
        <v>4512.3</v>
      </c>
      <c r="E72" s="132">
        <v>20724</v>
      </c>
      <c r="F72" s="189">
        <v>-4.0777597778292062E-2</v>
      </c>
      <c r="G72" s="81">
        <v>4.592779735389934</v>
      </c>
      <c r="H72" s="112">
        <v>10503</v>
      </c>
      <c r="I72" s="190">
        <f t="shared" si="52"/>
        <v>50.680370584829184</v>
      </c>
      <c r="J72" s="112">
        <v>10221</v>
      </c>
      <c r="K72" s="82">
        <f t="shared" si="53"/>
        <v>49.319629415170816</v>
      </c>
      <c r="L72" s="83">
        <v>22.051727465740203</v>
      </c>
      <c r="M72" s="83">
        <v>44.976838448176025</v>
      </c>
      <c r="N72" s="83">
        <v>32.971434086083768</v>
      </c>
      <c r="O72" s="191">
        <v>9.6361706234317701</v>
      </c>
      <c r="P72" s="52">
        <v>3.5999999999999943</v>
      </c>
      <c r="Q72" s="192">
        <v>23</v>
      </c>
      <c r="R72" s="193">
        <v>2.1</v>
      </c>
      <c r="S72" s="194">
        <v>59725</v>
      </c>
      <c r="T72" s="195">
        <v>2.2999999999999998</v>
      </c>
      <c r="U72" s="195" t="s">
        <v>260</v>
      </c>
      <c r="V72" s="196">
        <v>1430</v>
      </c>
      <c r="W72" s="197" t="s">
        <v>1</v>
      </c>
      <c r="X72" s="198">
        <v>165</v>
      </c>
      <c r="Y72" s="194">
        <v>47053001.100000001</v>
      </c>
      <c r="Z72" s="199">
        <v>112.43030303030304</v>
      </c>
      <c r="AA72" s="200">
        <v>3.03</v>
      </c>
      <c r="AB72" s="200">
        <v>2.6732999999999998</v>
      </c>
      <c r="AC72" s="200">
        <v>62.38</v>
      </c>
      <c r="AD72" s="200">
        <v>36.17119137143974</v>
      </c>
      <c r="AE72" s="200">
        <v>6.02</v>
      </c>
      <c r="AF72" s="200">
        <v>3.1478000000000002</v>
      </c>
      <c r="AG72" s="52">
        <v>10.095203880007185</v>
      </c>
      <c r="AH72" s="200">
        <v>16.5807</v>
      </c>
      <c r="AI72" s="53">
        <v>66915000</v>
      </c>
      <c r="AJ72" s="133">
        <v>86967000</v>
      </c>
      <c r="AK72" s="128">
        <v>1754000</v>
      </c>
      <c r="AL72" s="121">
        <v>11174000</v>
      </c>
      <c r="AM72" s="123">
        <f t="shared" si="54"/>
        <v>1142.5357873210635</v>
      </c>
      <c r="AN72" s="134">
        <v>9780</v>
      </c>
      <c r="AO72" s="121">
        <v>2857000</v>
      </c>
      <c r="AP72" s="123">
        <f t="shared" si="66"/>
        <v>2251.3790386130813</v>
      </c>
      <c r="AQ72" s="121">
        <v>1269</v>
      </c>
      <c r="AR72" s="121">
        <v>3733000</v>
      </c>
      <c r="AS72" s="122">
        <f t="shared" si="55"/>
        <v>7178.8461538461543</v>
      </c>
      <c r="AT72" s="56">
        <v>520</v>
      </c>
      <c r="AU72" s="124">
        <v>4356000</v>
      </c>
      <c r="AV72" s="123">
        <f>AU72/AW72</f>
        <v>335076.92307692306</v>
      </c>
      <c r="AW72" s="201">
        <v>13</v>
      </c>
      <c r="AX72" s="202">
        <v>178.76195809222423</v>
      </c>
      <c r="AY72" s="203">
        <v>21.932515337423315</v>
      </c>
      <c r="AZ72" s="53">
        <v>5743000</v>
      </c>
      <c r="BA72" s="60">
        <v>8.5825300754688794</v>
      </c>
      <c r="BB72" s="204">
        <v>3399000</v>
      </c>
      <c r="BC72" s="64">
        <v>5.079578569827393</v>
      </c>
      <c r="BD72" s="125">
        <v>7660000</v>
      </c>
      <c r="BE72" s="59">
        <v>11.447358589255025</v>
      </c>
      <c r="BF72" s="121">
        <v>4514000</v>
      </c>
      <c r="BG72" s="64">
        <v>6.7458716281850117</v>
      </c>
      <c r="BH72" s="121">
        <v>10417000</v>
      </c>
      <c r="BI72" s="59">
        <v>15.567511021445116</v>
      </c>
      <c r="BJ72" s="121">
        <v>14422000</v>
      </c>
      <c r="BK72" s="127">
        <v>21.552716132406786</v>
      </c>
      <c r="BL72" s="121">
        <v>4724000</v>
      </c>
      <c r="BM72" s="127">
        <v>7.0597026077859972</v>
      </c>
      <c r="BN72" s="129">
        <v>8765000</v>
      </c>
      <c r="BO72" s="109">
        <v>13.098707315250691</v>
      </c>
      <c r="BP72" s="121">
        <v>7271000</v>
      </c>
      <c r="BQ72" s="130">
        <v>10.866024060375103</v>
      </c>
      <c r="BR72" s="205">
        <f t="shared" si="58"/>
        <v>277.1183169272341</v>
      </c>
      <c r="BS72" s="57">
        <f t="shared" si="59"/>
        <v>369.61976452422311</v>
      </c>
      <c r="BT72" s="202">
        <f t="shared" si="60"/>
        <v>422.93958695232578</v>
      </c>
      <c r="BU72" s="202">
        <f t="shared" si="61"/>
        <v>350.84925690021231</v>
      </c>
      <c r="BV72" s="57">
        <f t="shared" si="62"/>
        <v>217.81509361127195</v>
      </c>
      <c r="BW72" s="57">
        <f t="shared" si="63"/>
        <v>502.65392781316348</v>
      </c>
      <c r="BX72" s="57">
        <f t="shared" si="64"/>
        <v>164.01273885350318</v>
      </c>
      <c r="BY72" s="57">
        <f t="shared" si="65"/>
        <v>227.94827253425979</v>
      </c>
      <c r="BZ72" s="58"/>
      <c r="CA72" s="57">
        <v>695.90812584443154</v>
      </c>
      <c r="CB72" s="232" t="s">
        <v>1</v>
      </c>
      <c r="CC72" s="232" t="s">
        <v>1</v>
      </c>
      <c r="CD72" s="202">
        <v>478.11860940695294</v>
      </c>
      <c r="CE72" s="52">
        <v>22.968958795090469</v>
      </c>
      <c r="CF72" s="55">
        <v>2038.6799999999998</v>
      </c>
      <c r="CG72" s="52">
        <v>12.600669751297039</v>
      </c>
      <c r="CH72" s="56">
        <v>833.5</v>
      </c>
      <c r="CI72" s="52">
        <v>5.1516953311486269</v>
      </c>
      <c r="CJ72" s="55">
        <v>13306.96</v>
      </c>
      <c r="CK72" s="52">
        <v>82.247634917554336</v>
      </c>
      <c r="CL72" s="53">
        <v>22133</v>
      </c>
      <c r="CM72" s="206">
        <v>40.012650792933627</v>
      </c>
      <c r="CN72" s="141">
        <v>924.49</v>
      </c>
      <c r="CO72" s="54">
        <f t="shared" si="56"/>
        <v>22.416683793226536</v>
      </c>
      <c r="CP72" s="56">
        <v>92.63</v>
      </c>
      <c r="CQ72" s="207">
        <v>1</v>
      </c>
      <c r="CR72" s="207">
        <v>7</v>
      </c>
      <c r="CS72" s="188">
        <v>3</v>
      </c>
      <c r="CT72" s="208">
        <v>4.5643183566354466</v>
      </c>
      <c r="CU72" s="121">
        <v>13023000</v>
      </c>
      <c r="CV72" s="121">
        <v>12515000</v>
      </c>
      <c r="CW72" s="52">
        <v>104.06</v>
      </c>
      <c r="CX72" s="200">
        <v>129.26</v>
      </c>
      <c r="CY72" s="200">
        <v>4.12</v>
      </c>
      <c r="CZ72" s="187" t="s">
        <v>0</v>
      </c>
      <c r="DA72" s="134">
        <v>30000</v>
      </c>
      <c r="DB72" s="134">
        <v>147000</v>
      </c>
      <c r="DC72" s="134">
        <v>0</v>
      </c>
      <c r="DD72" s="134">
        <v>15539</v>
      </c>
      <c r="DE72" s="136">
        <v>0</v>
      </c>
      <c r="DF72" s="135">
        <v>290289</v>
      </c>
      <c r="DG72" s="235" t="s">
        <v>268</v>
      </c>
      <c r="DH72" s="235" t="s">
        <v>268</v>
      </c>
      <c r="DI72" s="235" t="s">
        <v>268</v>
      </c>
      <c r="DJ72" s="210">
        <v>9</v>
      </c>
      <c r="DK72" s="211">
        <v>2302.6666666666665</v>
      </c>
      <c r="DL72" s="186">
        <v>33</v>
      </c>
      <c r="DM72" s="186">
        <v>67</v>
      </c>
      <c r="DN72" s="186">
        <v>11</v>
      </c>
      <c r="DO72" s="186">
        <v>0</v>
      </c>
      <c r="DP72" s="186">
        <v>0</v>
      </c>
      <c r="DQ72" s="186">
        <v>55</v>
      </c>
      <c r="DR72" s="186">
        <v>45</v>
      </c>
      <c r="DS72" s="198">
        <v>207</v>
      </c>
      <c r="DT72" s="212">
        <f t="shared" si="57"/>
        <v>100.1159420289855</v>
      </c>
    </row>
    <row r="73" spans="1:124" s="30" customFormat="1" ht="15" customHeight="1" x14ac:dyDescent="0.25">
      <c r="A73" s="186" t="s">
        <v>59</v>
      </c>
      <c r="B73" s="187">
        <v>3</v>
      </c>
      <c r="C73" s="188" t="s">
        <v>4</v>
      </c>
      <c r="D73" s="126">
        <v>305.7</v>
      </c>
      <c r="E73" s="132">
        <v>247672</v>
      </c>
      <c r="F73" s="189">
        <v>8.8261528659621682E-2</v>
      </c>
      <c r="G73" s="81">
        <v>810.17991494929674</v>
      </c>
      <c r="H73" s="112">
        <v>123744</v>
      </c>
      <c r="I73" s="190">
        <f t="shared" si="52"/>
        <v>49.962854097354565</v>
      </c>
      <c r="J73" s="112">
        <v>123928</v>
      </c>
      <c r="K73" s="82">
        <f t="shared" si="53"/>
        <v>50.037145902645427</v>
      </c>
      <c r="L73" s="83">
        <v>28.745679770018413</v>
      </c>
      <c r="M73" s="83">
        <v>54.701783003326973</v>
      </c>
      <c r="N73" s="83">
        <v>16.552537226654607</v>
      </c>
      <c r="O73" s="191">
        <v>1.9134177460512289</v>
      </c>
      <c r="P73" s="52">
        <v>4.5999999999999943</v>
      </c>
      <c r="Q73" s="192">
        <v>20</v>
      </c>
      <c r="R73" s="193">
        <v>4.7</v>
      </c>
      <c r="S73" s="194">
        <v>60485</v>
      </c>
      <c r="T73" s="195">
        <v>3.2</v>
      </c>
      <c r="U73" s="195" t="s">
        <v>260</v>
      </c>
      <c r="V73" s="196">
        <v>20558</v>
      </c>
      <c r="W73" s="197" t="s">
        <v>1</v>
      </c>
      <c r="X73" s="198">
        <v>731</v>
      </c>
      <c r="Y73" s="194">
        <v>2047208155.24</v>
      </c>
      <c r="Z73" s="199">
        <v>256.55950752393983</v>
      </c>
      <c r="AA73" s="200">
        <v>-4.1900000000000004</v>
      </c>
      <c r="AB73" s="200">
        <v>0.83899999999999997</v>
      </c>
      <c r="AC73" s="200">
        <v>62.88</v>
      </c>
      <c r="AD73" s="200">
        <v>36.936891461390047</v>
      </c>
      <c r="AE73" s="200">
        <v>8.4700000000000006</v>
      </c>
      <c r="AF73" s="200">
        <v>1.8085</v>
      </c>
      <c r="AG73" s="52">
        <v>10.905140334818947</v>
      </c>
      <c r="AH73" s="200">
        <v>11.57</v>
      </c>
      <c r="AI73" s="53">
        <v>262151000</v>
      </c>
      <c r="AJ73" s="133">
        <v>356592000</v>
      </c>
      <c r="AK73" s="128">
        <v>-10960000</v>
      </c>
      <c r="AL73" s="121">
        <v>98143000</v>
      </c>
      <c r="AM73" s="123">
        <f t="shared" si="54"/>
        <v>1261.0081075177634</v>
      </c>
      <c r="AN73" s="134">
        <v>77829</v>
      </c>
      <c r="AO73" s="121">
        <v>653000</v>
      </c>
      <c r="AP73" s="123">
        <f t="shared" si="66"/>
        <v>5101.5625</v>
      </c>
      <c r="AQ73" s="121">
        <v>128</v>
      </c>
      <c r="AR73" s="121">
        <v>24183000</v>
      </c>
      <c r="AS73" s="122">
        <f t="shared" si="55"/>
        <v>6766.3682148852822</v>
      </c>
      <c r="AT73" s="56">
        <v>3574</v>
      </c>
      <c r="AU73" s="124">
        <v>0</v>
      </c>
      <c r="AV73" s="123">
        <v>0</v>
      </c>
      <c r="AW73" s="66">
        <v>0</v>
      </c>
      <c r="AX73" s="202">
        <v>534.45267444035164</v>
      </c>
      <c r="AY73" s="203">
        <v>12.229374654691696</v>
      </c>
      <c r="AZ73" s="53">
        <v>52662000</v>
      </c>
      <c r="BA73" s="60">
        <v>20.098465765972062</v>
      </c>
      <c r="BB73" s="204">
        <v>9120000</v>
      </c>
      <c r="BC73" s="64">
        <v>3.4806503320357223</v>
      </c>
      <c r="BD73" s="125">
        <v>60772000</v>
      </c>
      <c r="BE73" s="59">
        <v>23.193649339745058</v>
      </c>
      <c r="BF73" s="121">
        <v>19840000</v>
      </c>
      <c r="BG73" s="64">
        <v>7.5719410732005192</v>
      </c>
      <c r="BH73" s="121">
        <v>47299000</v>
      </c>
      <c r="BI73" s="59">
        <v>18.051675444622546</v>
      </c>
      <c r="BJ73" s="121">
        <v>41637000</v>
      </c>
      <c r="BK73" s="127">
        <v>15.890771696817039</v>
      </c>
      <c r="BL73" s="121">
        <v>30690000</v>
      </c>
      <c r="BM73" s="127">
        <v>11.712846347607053</v>
      </c>
      <c r="BN73" s="129">
        <v>0</v>
      </c>
      <c r="BO73" s="109">
        <v>0</v>
      </c>
      <c r="BP73" s="121">
        <v>0</v>
      </c>
      <c r="BQ73" s="130">
        <v>0</v>
      </c>
      <c r="BR73" s="205">
        <f t="shared" si="58"/>
        <v>212.6279918602022</v>
      </c>
      <c r="BS73" s="57">
        <f t="shared" si="59"/>
        <v>245.37291256177525</v>
      </c>
      <c r="BT73" s="202">
        <f t="shared" si="60"/>
        <v>0</v>
      </c>
      <c r="BU73" s="202">
        <f t="shared" si="61"/>
        <v>0</v>
      </c>
      <c r="BV73" s="57">
        <f t="shared" si="62"/>
        <v>80.105946574501758</v>
      </c>
      <c r="BW73" s="57">
        <f t="shared" si="63"/>
        <v>190.97435317678219</v>
      </c>
      <c r="BX73" s="57">
        <f t="shared" si="64"/>
        <v>36.822894796343554</v>
      </c>
      <c r="BY73" s="57">
        <f t="shared" si="65"/>
        <v>123.9138861074324</v>
      </c>
      <c r="BZ73" s="58"/>
      <c r="CA73" s="57">
        <v>168.11347265738559</v>
      </c>
      <c r="CB73" s="232" t="s">
        <v>1</v>
      </c>
      <c r="CC73" s="232" t="s">
        <v>1</v>
      </c>
      <c r="CD73" s="202">
        <v>604.65893176065481</v>
      </c>
      <c r="CE73" s="52">
        <v>36.960719992780277</v>
      </c>
      <c r="CF73" s="55">
        <v>20101.629999999997</v>
      </c>
      <c r="CG73" s="52">
        <v>20.224121436303257</v>
      </c>
      <c r="CH73" s="56">
        <v>17939.84</v>
      </c>
      <c r="CI73" s="52">
        <v>18.049158337301535</v>
      </c>
      <c r="CJ73" s="55">
        <v>61352.86</v>
      </c>
      <c r="CK73" s="52">
        <v>61.726720226395202</v>
      </c>
      <c r="CL73" s="53">
        <v>80107</v>
      </c>
      <c r="CM73" s="206">
        <v>45.250727152433619</v>
      </c>
      <c r="CN73" s="141">
        <v>989.73</v>
      </c>
      <c r="CO73" s="54">
        <f t="shared" si="56"/>
        <v>250.24198518787952</v>
      </c>
      <c r="CP73" s="170">
        <v>1943.31</v>
      </c>
      <c r="CQ73" s="207">
        <v>3</v>
      </c>
      <c r="CR73" s="207">
        <v>35</v>
      </c>
      <c r="CS73" s="188">
        <v>6</v>
      </c>
      <c r="CT73" s="208">
        <v>2.503315713599231</v>
      </c>
      <c r="CU73" s="121">
        <v>30615000</v>
      </c>
      <c r="CV73" s="121">
        <v>32197000</v>
      </c>
      <c r="CW73" s="52">
        <v>95.09</v>
      </c>
      <c r="CX73" s="200">
        <v>28.28</v>
      </c>
      <c r="CY73" s="200">
        <v>2.31</v>
      </c>
      <c r="CZ73" s="187" t="s">
        <v>0</v>
      </c>
      <c r="DA73" s="134">
        <v>115000</v>
      </c>
      <c r="DB73" s="134">
        <v>436000</v>
      </c>
      <c r="DC73" s="134">
        <v>0</v>
      </c>
      <c r="DD73" s="134">
        <v>12537</v>
      </c>
      <c r="DE73" s="136">
        <v>389</v>
      </c>
      <c r="DF73" s="135">
        <v>687715.78</v>
      </c>
      <c r="DG73" s="235" t="s">
        <v>268</v>
      </c>
      <c r="DH73" s="235" t="s">
        <v>268</v>
      </c>
      <c r="DI73" s="235" t="s">
        <v>268</v>
      </c>
      <c r="DJ73" s="210">
        <v>11</v>
      </c>
      <c r="DK73" s="211">
        <v>22515.636363636364</v>
      </c>
      <c r="DL73" s="186">
        <v>27</v>
      </c>
      <c r="DM73" s="186">
        <v>73</v>
      </c>
      <c r="DN73" s="186" t="s">
        <v>268</v>
      </c>
      <c r="DO73" s="186" t="s">
        <v>298</v>
      </c>
      <c r="DP73" s="186" t="s">
        <v>268</v>
      </c>
      <c r="DQ73" s="186" t="s">
        <v>268</v>
      </c>
      <c r="DR73" s="186" t="s">
        <v>268</v>
      </c>
      <c r="DS73" s="198">
        <v>820</v>
      </c>
      <c r="DT73" s="212">
        <f t="shared" si="57"/>
        <v>302.03902439024392</v>
      </c>
    </row>
    <row r="74" spans="1:124" s="30" customFormat="1" ht="15" customHeight="1" x14ac:dyDescent="0.25">
      <c r="A74" s="186" t="s">
        <v>58</v>
      </c>
      <c r="B74" s="187">
        <v>10</v>
      </c>
      <c r="C74" s="188" t="s">
        <v>2</v>
      </c>
      <c r="D74" s="126">
        <v>5082.2</v>
      </c>
      <c r="E74" s="132">
        <v>7667</v>
      </c>
      <c r="F74" s="189">
        <v>-2.9862077692015689E-2</v>
      </c>
      <c r="G74" s="81">
        <v>1.5085986383849515</v>
      </c>
      <c r="H74" s="112">
        <v>3898</v>
      </c>
      <c r="I74" s="190">
        <f t="shared" si="52"/>
        <v>50.841267770966482</v>
      </c>
      <c r="J74" s="112">
        <v>3769</v>
      </c>
      <c r="K74" s="82">
        <f t="shared" si="53"/>
        <v>49.158732229033518</v>
      </c>
      <c r="L74" s="83">
        <v>22.916394939350461</v>
      </c>
      <c r="M74" s="83">
        <v>43.406808399634798</v>
      </c>
      <c r="N74" s="83">
        <v>33.676796661014741</v>
      </c>
      <c r="O74" s="191">
        <v>18.833963740706928</v>
      </c>
      <c r="P74" s="52">
        <v>7.2999999999999972</v>
      </c>
      <c r="Q74" s="192">
        <v>15</v>
      </c>
      <c r="R74" s="193">
        <v>2.8</v>
      </c>
      <c r="S74" s="194">
        <v>44232</v>
      </c>
      <c r="T74" s="195">
        <v>2.2999999999999998</v>
      </c>
      <c r="U74" s="195" t="s">
        <v>262</v>
      </c>
      <c r="V74" s="196">
        <v>1014</v>
      </c>
      <c r="W74" s="197" t="s">
        <v>1</v>
      </c>
      <c r="X74" s="198">
        <v>41</v>
      </c>
      <c r="Y74" s="194">
        <v>26612352.739999998</v>
      </c>
      <c r="Z74" s="199">
        <v>115.2439024390244</v>
      </c>
      <c r="AA74" s="200">
        <v>-8</v>
      </c>
      <c r="AB74" s="200">
        <v>37.299999999999997</v>
      </c>
      <c r="AC74" s="200">
        <v>51.4</v>
      </c>
      <c r="AD74" s="200">
        <v>48.6</v>
      </c>
      <c r="AE74" s="200">
        <v>8.3000000000000007</v>
      </c>
      <c r="AF74" s="200">
        <v>13</v>
      </c>
      <c r="AG74" s="52">
        <v>3.3392897029260666</v>
      </c>
      <c r="AH74" s="200">
        <v>18.3</v>
      </c>
      <c r="AI74" s="53">
        <v>35569000</v>
      </c>
      <c r="AJ74" s="133">
        <v>43078000</v>
      </c>
      <c r="AK74" s="128">
        <v>-3026000</v>
      </c>
      <c r="AL74" s="121">
        <v>2692000</v>
      </c>
      <c r="AM74" s="123">
        <f t="shared" si="54"/>
        <v>899.13159652638615</v>
      </c>
      <c r="AN74" s="134">
        <v>2994</v>
      </c>
      <c r="AO74" s="121">
        <v>5402000</v>
      </c>
      <c r="AP74" s="123">
        <f t="shared" si="66"/>
        <v>5306.4833005893906</v>
      </c>
      <c r="AQ74" s="121">
        <v>1018</v>
      </c>
      <c r="AR74" s="121">
        <v>431000</v>
      </c>
      <c r="AS74" s="122">
        <f t="shared" si="55"/>
        <v>1555.956678700361</v>
      </c>
      <c r="AT74" s="56">
        <v>277</v>
      </c>
      <c r="AU74" s="124">
        <v>376000</v>
      </c>
      <c r="AV74" s="123">
        <f>AU74/AW74</f>
        <v>125333.33333333333</v>
      </c>
      <c r="AW74" s="201">
        <v>3</v>
      </c>
      <c r="AX74" s="202">
        <v>343.09</v>
      </c>
      <c r="AY74" s="203">
        <v>28</v>
      </c>
      <c r="AZ74" s="53">
        <v>7419000</v>
      </c>
      <c r="BA74" s="60">
        <v>21</v>
      </c>
      <c r="BB74" s="204">
        <v>1549000</v>
      </c>
      <c r="BC74" s="64">
        <v>4.3549157974640842</v>
      </c>
      <c r="BD74" s="125">
        <v>3559000</v>
      </c>
      <c r="BE74" s="59">
        <v>10</v>
      </c>
      <c r="BF74" s="121">
        <v>1074000</v>
      </c>
      <c r="BG74" s="64">
        <v>3</v>
      </c>
      <c r="BH74" s="121">
        <v>4489000</v>
      </c>
      <c r="BI74" s="59">
        <v>13</v>
      </c>
      <c r="BJ74" s="121">
        <v>10944000</v>
      </c>
      <c r="BK74" s="127">
        <v>31</v>
      </c>
      <c r="BL74" s="121">
        <v>793000</v>
      </c>
      <c r="BM74" s="127">
        <v>2</v>
      </c>
      <c r="BN74" s="129">
        <v>4164000</v>
      </c>
      <c r="BO74" s="109">
        <v>12</v>
      </c>
      <c r="BP74" s="121">
        <v>1578000</v>
      </c>
      <c r="BQ74" s="130">
        <v>4</v>
      </c>
      <c r="BR74" s="205">
        <f t="shared" si="58"/>
        <v>967.65358027911827</v>
      </c>
      <c r="BS74" s="57">
        <f t="shared" si="59"/>
        <v>464.19720881700795</v>
      </c>
      <c r="BT74" s="202">
        <f t="shared" si="60"/>
        <v>543.10682144254599</v>
      </c>
      <c r="BU74" s="202">
        <f t="shared" si="61"/>
        <v>205.81713838528759</v>
      </c>
      <c r="BV74" s="57">
        <f t="shared" si="62"/>
        <v>140.08086604930222</v>
      </c>
      <c r="BW74" s="57">
        <f t="shared" si="63"/>
        <v>585.49628277031434</v>
      </c>
      <c r="BX74" s="57">
        <f t="shared" si="64"/>
        <v>202.03469414373288</v>
      </c>
      <c r="BY74" s="57">
        <f t="shared" si="65"/>
        <v>103.4302856397548</v>
      </c>
      <c r="BZ74" s="58"/>
      <c r="CA74" s="57">
        <f>BJ74/E74</f>
        <v>1427.4161992956829</v>
      </c>
      <c r="CB74" s="232">
        <v>1060.5999999999999</v>
      </c>
      <c r="CC74" s="232">
        <v>645</v>
      </c>
      <c r="CD74" s="202">
        <v>528.72</v>
      </c>
      <c r="CE74" s="52">
        <v>14.869653298618093</v>
      </c>
      <c r="CF74" s="55">
        <v>486.63</v>
      </c>
      <c r="CG74" s="52">
        <v>17.795094766019535</v>
      </c>
      <c r="CH74" s="56">
        <v>11</v>
      </c>
      <c r="CI74" s="52">
        <v>0.40224820176769799</v>
      </c>
      <c r="CJ74" s="55">
        <v>2237</v>
      </c>
      <c r="CK74" s="52">
        <v>81.802657032212764</v>
      </c>
      <c r="CL74" s="53">
        <v>10588</v>
      </c>
      <c r="CM74" s="206">
        <v>28.305629013978091</v>
      </c>
      <c r="CN74" s="141">
        <v>1393.9099999999999</v>
      </c>
      <c r="CO74" s="54">
        <f t="shared" si="56"/>
        <v>5.5003551161839725</v>
      </c>
      <c r="CP74" s="170">
        <v>90</v>
      </c>
      <c r="CQ74" s="207">
        <v>2</v>
      </c>
      <c r="CR74" s="207">
        <v>12</v>
      </c>
      <c r="CS74" s="188">
        <v>2</v>
      </c>
      <c r="CT74" s="208">
        <v>3.4837656099903938</v>
      </c>
      <c r="CU74" s="121">
        <v>4433000</v>
      </c>
      <c r="CV74" s="121">
        <v>6136000</v>
      </c>
      <c r="CW74" s="52">
        <v>138.4</v>
      </c>
      <c r="CX74" s="200">
        <v>96.1</v>
      </c>
      <c r="CY74" s="200">
        <v>8.5</v>
      </c>
      <c r="CZ74" s="187" t="s">
        <v>0</v>
      </c>
      <c r="DA74" s="134">
        <v>14000</v>
      </c>
      <c r="DB74" s="134">
        <v>118000</v>
      </c>
      <c r="DC74" s="134">
        <v>6218</v>
      </c>
      <c r="DD74" s="134">
        <v>5307</v>
      </c>
      <c r="DE74" s="136">
        <v>0</v>
      </c>
      <c r="DF74" s="135">
        <v>316808</v>
      </c>
      <c r="DG74" s="235" t="s">
        <v>268</v>
      </c>
      <c r="DH74" s="235" t="s">
        <v>268</v>
      </c>
      <c r="DI74" s="235" t="s">
        <v>268</v>
      </c>
      <c r="DJ74" s="210">
        <v>7</v>
      </c>
      <c r="DK74" s="211">
        <v>1095.2857142857142</v>
      </c>
      <c r="DL74" s="186">
        <v>14</v>
      </c>
      <c r="DM74" s="186">
        <v>86</v>
      </c>
      <c r="DN74" s="186">
        <v>28</v>
      </c>
      <c r="DO74" s="186">
        <v>0</v>
      </c>
      <c r="DP74" s="186">
        <v>0</v>
      </c>
      <c r="DQ74" s="186">
        <v>57</v>
      </c>
      <c r="DR74" s="186">
        <v>43</v>
      </c>
      <c r="DS74" s="198">
        <v>117</v>
      </c>
      <c r="DT74" s="212">
        <f t="shared" si="57"/>
        <v>65.529914529914535</v>
      </c>
    </row>
    <row r="75" spans="1:124" s="30" customFormat="1" ht="15" customHeight="1" x14ac:dyDescent="0.25">
      <c r="A75" s="186" t="s">
        <v>57</v>
      </c>
      <c r="B75" s="187">
        <v>9</v>
      </c>
      <c r="C75" s="188" t="s">
        <v>13</v>
      </c>
      <c r="D75" s="126">
        <v>2895.8</v>
      </c>
      <c r="E75" s="132">
        <v>3396</v>
      </c>
      <c r="F75" s="189">
        <v>3.3789954337899546E-2</v>
      </c>
      <c r="G75" s="81">
        <v>1.1727329235444437</v>
      </c>
      <c r="H75" s="112">
        <v>1706</v>
      </c>
      <c r="I75" s="190">
        <f t="shared" si="52"/>
        <v>50.235571260306244</v>
      </c>
      <c r="J75" s="112">
        <v>1690</v>
      </c>
      <c r="K75" s="82">
        <f t="shared" si="53"/>
        <v>49.764428739693756</v>
      </c>
      <c r="L75" s="83">
        <v>26.354534746760894</v>
      </c>
      <c r="M75" s="83">
        <v>41.224970553592463</v>
      </c>
      <c r="N75" s="83">
        <v>32.420494699646646</v>
      </c>
      <c r="O75" s="191">
        <v>6.0659599528857484</v>
      </c>
      <c r="P75" s="52">
        <v>2.5</v>
      </c>
      <c r="Q75" s="192">
        <v>61</v>
      </c>
      <c r="R75" s="193">
        <v>1.2</v>
      </c>
      <c r="S75" s="194">
        <v>49476</v>
      </c>
      <c r="T75" s="195">
        <v>2.5</v>
      </c>
      <c r="U75" s="195" t="s">
        <v>262</v>
      </c>
      <c r="V75" s="196">
        <v>350</v>
      </c>
      <c r="W75" s="197" t="s">
        <v>1</v>
      </c>
      <c r="X75" s="198">
        <v>70</v>
      </c>
      <c r="Y75" s="194">
        <v>12311652.08</v>
      </c>
      <c r="Z75" s="199">
        <v>43.785714285714285</v>
      </c>
      <c r="AA75" s="200">
        <v>-16.97</v>
      </c>
      <c r="AB75" s="200">
        <v>4.9261999999999997</v>
      </c>
      <c r="AC75" s="200">
        <v>28.16</v>
      </c>
      <c r="AD75" s="200">
        <v>71.844705443698729</v>
      </c>
      <c r="AE75" s="200">
        <v>8.7899999999999991</v>
      </c>
      <c r="AF75" s="200">
        <v>7.0579000000000001</v>
      </c>
      <c r="AG75" s="52">
        <v>3.1282784930853604</v>
      </c>
      <c r="AH75" s="200">
        <v>9.1486999999999998</v>
      </c>
      <c r="AI75" s="53">
        <v>22029000</v>
      </c>
      <c r="AJ75" s="133">
        <v>21456000</v>
      </c>
      <c r="AK75" s="128">
        <v>-3706000</v>
      </c>
      <c r="AL75" s="121">
        <v>438000</v>
      </c>
      <c r="AM75" s="123">
        <f t="shared" si="54"/>
        <v>404.05904059040591</v>
      </c>
      <c r="AN75" s="134">
        <v>1084</v>
      </c>
      <c r="AO75" s="121">
        <v>2214000</v>
      </c>
      <c r="AP75" s="123">
        <f t="shared" si="66"/>
        <v>1952.3809523809523</v>
      </c>
      <c r="AQ75" s="121">
        <v>1134</v>
      </c>
      <c r="AR75" s="121">
        <v>116000</v>
      </c>
      <c r="AS75" s="122">
        <f t="shared" si="55"/>
        <v>544.60093896713613</v>
      </c>
      <c r="AT75" s="56">
        <v>213</v>
      </c>
      <c r="AU75" s="124">
        <v>0</v>
      </c>
      <c r="AV75" s="123">
        <v>0</v>
      </c>
      <c r="AW75" s="66">
        <v>0</v>
      </c>
      <c r="AX75" s="202">
        <v>925.60733020231214</v>
      </c>
      <c r="AY75" s="203">
        <v>26.014760147601475</v>
      </c>
      <c r="AZ75" s="53">
        <v>2826000</v>
      </c>
      <c r="BA75" s="60">
        <v>17.829652996845429</v>
      </c>
      <c r="BB75" s="204">
        <v>331000</v>
      </c>
      <c r="BC75" s="64">
        <v>2.0883280757097791</v>
      </c>
      <c r="BD75" s="125">
        <v>675000</v>
      </c>
      <c r="BE75" s="59">
        <v>4.2586750788643535</v>
      </c>
      <c r="BF75" s="121">
        <v>1007000</v>
      </c>
      <c r="BG75" s="64">
        <v>6.3533123028391163</v>
      </c>
      <c r="BH75" s="121">
        <v>1403000</v>
      </c>
      <c r="BI75" s="59">
        <v>8.8517350157728707</v>
      </c>
      <c r="BJ75" s="121">
        <v>1840000</v>
      </c>
      <c r="BK75" s="127">
        <v>11.608832807570977</v>
      </c>
      <c r="BL75" s="121">
        <v>6931000</v>
      </c>
      <c r="BM75" s="127">
        <v>43.728706624605678</v>
      </c>
      <c r="BN75" s="129">
        <v>0</v>
      </c>
      <c r="BO75" s="109">
        <v>0</v>
      </c>
      <c r="BP75" s="121">
        <v>837000</v>
      </c>
      <c r="BQ75" s="130">
        <v>5.2807570977917981</v>
      </c>
      <c r="BR75" s="205">
        <f t="shared" si="58"/>
        <v>832.15547703180209</v>
      </c>
      <c r="BS75" s="57">
        <f t="shared" si="59"/>
        <v>198.76325088339223</v>
      </c>
      <c r="BT75" s="202">
        <f t="shared" si="60"/>
        <v>0</v>
      </c>
      <c r="BU75" s="202">
        <f t="shared" si="61"/>
        <v>246.46643109540636</v>
      </c>
      <c r="BV75" s="57">
        <f t="shared" si="62"/>
        <v>296.52532391048294</v>
      </c>
      <c r="BW75" s="57">
        <f t="shared" si="63"/>
        <v>413.13309776207302</v>
      </c>
      <c r="BX75" s="57">
        <f t="shared" si="64"/>
        <v>97.467608951707888</v>
      </c>
      <c r="BY75" s="57">
        <f t="shared" si="65"/>
        <v>2040.9305064782097</v>
      </c>
      <c r="BZ75" s="58"/>
      <c r="CA75" s="57">
        <v>541.81389870435805</v>
      </c>
      <c r="CB75" s="232" t="s">
        <v>1</v>
      </c>
      <c r="CC75" s="232">
        <v>545</v>
      </c>
      <c r="CD75" s="202">
        <v>401.29151291512915</v>
      </c>
      <c r="CE75" s="52">
        <v>54.984894259818731</v>
      </c>
      <c r="CF75" s="55">
        <v>318</v>
      </c>
      <c r="CG75" s="52">
        <v>24.018126888217523</v>
      </c>
      <c r="CH75" s="56">
        <v>406</v>
      </c>
      <c r="CI75" s="52">
        <v>30.664652567975832</v>
      </c>
      <c r="CJ75" s="55">
        <v>600</v>
      </c>
      <c r="CK75" s="52">
        <v>45.317220543806648</v>
      </c>
      <c r="CL75" s="53">
        <v>2892</v>
      </c>
      <c r="CM75" s="206">
        <v>42.565698478561551</v>
      </c>
      <c r="CN75" s="141">
        <v>1368.44</v>
      </c>
      <c r="CO75" s="54">
        <f t="shared" si="56"/>
        <v>2.48165794627459</v>
      </c>
      <c r="CP75" s="170">
        <v>37</v>
      </c>
      <c r="CQ75" s="207">
        <v>2</v>
      </c>
      <c r="CR75" s="207">
        <v>8</v>
      </c>
      <c r="CS75" s="188">
        <v>0</v>
      </c>
      <c r="CT75" s="208">
        <v>3.7366427171783148</v>
      </c>
      <c r="CU75" s="121">
        <v>9246000</v>
      </c>
      <c r="CV75" s="121">
        <v>7039000</v>
      </c>
      <c r="CW75" s="52">
        <v>131.35</v>
      </c>
      <c r="CX75" s="200">
        <v>126.53</v>
      </c>
      <c r="CY75" s="200">
        <v>0</v>
      </c>
      <c r="CZ75" s="187" t="s">
        <v>0</v>
      </c>
      <c r="DA75" s="134">
        <v>42000</v>
      </c>
      <c r="DB75" s="134">
        <v>131000</v>
      </c>
      <c r="DC75" s="134">
        <v>0</v>
      </c>
      <c r="DD75" s="134">
        <v>7000</v>
      </c>
      <c r="DE75" s="136">
        <v>0</v>
      </c>
      <c r="DF75" s="135">
        <v>275000</v>
      </c>
      <c r="DG75" s="235" t="s">
        <v>268</v>
      </c>
      <c r="DH75" s="235" t="s">
        <v>268</v>
      </c>
      <c r="DI75" s="235" t="s">
        <v>268</v>
      </c>
      <c r="DJ75" s="210">
        <v>9</v>
      </c>
      <c r="DK75" s="211">
        <v>377.33333333333331</v>
      </c>
      <c r="DL75" s="186">
        <v>44</v>
      </c>
      <c r="DM75" s="186">
        <v>56</v>
      </c>
      <c r="DN75" s="186">
        <v>0</v>
      </c>
      <c r="DO75" s="186">
        <v>0</v>
      </c>
      <c r="DP75" s="186">
        <v>0</v>
      </c>
      <c r="DQ75" s="186">
        <v>33</v>
      </c>
      <c r="DR75" s="186">
        <v>67</v>
      </c>
      <c r="DS75" s="198">
        <v>56</v>
      </c>
      <c r="DT75" s="212">
        <f t="shared" si="57"/>
        <v>60.642857142857146</v>
      </c>
    </row>
    <row r="76" spans="1:124" s="30" customFormat="1" ht="15" customHeight="1" x14ac:dyDescent="0.25">
      <c r="A76" s="186" t="s">
        <v>56</v>
      </c>
      <c r="B76" s="187">
        <v>5</v>
      </c>
      <c r="C76" s="188" t="s">
        <v>6</v>
      </c>
      <c r="D76" s="126">
        <v>391.5</v>
      </c>
      <c r="E76" s="132">
        <v>95957</v>
      </c>
      <c r="F76" s="189">
        <v>0.12670549280229199</v>
      </c>
      <c r="G76" s="81">
        <v>245.10089399744572</v>
      </c>
      <c r="H76" s="112">
        <v>47126</v>
      </c>
      <c r="I76" s="190">
        <f t="shared" si="52"/>
        <v>49.111581229092202</v>
      </c>
      <c r="J76" s="112">
        <v>48831</v>
      </c>
      <c r="K76" s="82">
        <f t="shared" si="53"/>
        <v>50.888418770907805</v>
      </c>
      <c r="L76" s="83">
        <v>28.027137155184096</v>
      </c>
      <c r="M76" s="83">
        <v>51.130193732609399</v>
      </c>
      <c r="N76" s="83">
        <v>20.842669112206512</v>
      </c>
      <c r="O76" s="191">
        <v>8.3610367143616422</v>
      </c>
      <c r="P76" s="52">
        <v>2</v>
      </c>
      <c r="Q76" s="192">
        <v>77</v>
      </c>
      <c r="R76" s="193">
        <v>3.1</v>
      </c>
      <c r="S76" s="194">
        <v>65511</v>
      </c>
      <c r="T76" s="195">
        <v>2.7</v>
      </c>
      <c r="U76" s="195" t="s">
        <v>260</v>
      </c>
      <c r="V76" s="196">
        <v>5742</v>
      </c>
      <c r="W76" s="197" t="s">
        <v>1</v>
      </c>
      <c r="X76" s="198">
        <v>902</v>
      </c>
      <c r="Y76" s="194">
        <v>368003327.58999997</v>
      </c>
      <c r="Z76" s="199">
        <v>81.606430155210646</v>
      </c>
      <c r="AA76" s="200">
        <v>-14.92</v>
      </c>
      <c r="AB76" s="200">
        <v>2.0630000000000002</v>
      </c>
      <c r="AC76" s="200">
        <v>58.99</v>
      </c>
      <c r="AD76" s="200">
        <v>41.014984328710661</v>
      </c>
      <c r="AE76" s="200">
        <v>7.1</v>
      </c>
      <c r="AF76" s="200">
        <v>0.8528</v>
      </c>
      <c r="AG76" s="52">
        <v>8.4242069369338335</v>
      </c>
      <c r="AH76" s="200">
        <v>11.8567</v>
      </c>
      <c r="AI76" s="53">
        <v>179449000</v>
      </c>
      <c r="AJ76" s="133">
        <v>232910000</v>
      </c>
      <c r="AK76" s="128">
        <v>-24045000</v>
      </c>
      <c r="AL76" s="121">
        <v>65156000</v>
      </c>
      <c r="AM76" s="123">
        <f t="shared" si="54"/>
        <v>1822.5964362639515</v>
      </c>
      <c r="AN76" s="134">
        <v>35749</v>
      </c>
      <c r="AO76" s="121">
        <v>2754000</v>
      </c>
      <c r="AP76" s="123">
        <f t="shared" si="66"/>
        <v>4026.3157894736842</v>
      </c>
      <c r="AQ76" s="121">
        <v>684</v>
      </c>
      <c r="AR76" s="121">
        <v>16546000</v>
      </c>
      <c r="AS76" s="122">
        <f t="shared" si="55"/>
        <v>8306.2248995983937</v>
      </c>
      <c r="AT76" s="56">
        <v>1992</v>
      </c>
      <c r="AU76" s="124">
        <v>505000</v>
      </c>
      <c r="AV76" s="123">
        <f>AU76/AW76</f>
        <v>252500</v>
      </c>
      <c r="AW76" s="201">
        <v>2</v>
      </c>
      <c r="AX76" s="202">
        <v>215.37738115135178</v>
      </c>
      <c r="AY76" s="203">
        <v>13.955635122660773</v>
      </c>
      <c r="AZ76" s="53">
        <v>40577000</v>
      </c>
      <c r="BA76" s="60">
        <v>22.611995608780212</v>
      </c>
      <c r="BB76" s="204">
        <v>3944000</v>
      </c>
      <c r="BC76" s="64">
        <v>2.197838940311732</v>
      </c>
      <c r="BD76" s="125">
        <v>43608000</v>
      </c>
      <c r="BE76" s="59">
        <v>24.301054895819981</v>
      </c>
      <c r="BF76" s="121">
        <v>7550000</v>
      </c>
      <c r="BG76" s="64">
        <v>4.2073235292478648</v>
      </c>
      <c r="BH76" s="121">
        <v>29840000</v>
      </c>
      <c r="BI76" s="59">
        <v>16.628680014934606</v>
      </c>
      <c r="BJ76" s="121">
        <v>36917000</v>
      </c>
      <c r="BK76" s="127">
        <v>20.572418904535549</v>
      </c>
      <c r="BL76" s="121">
        <v>17013000</v>
      </c>
      <c r="BM76" s="127">
        <v>9.4806881063700548</v>
      </c>
      <c r="BN76" s="129">
        <v>0</v>
      </c>
      <c r="BO76" s="109">
        <v>0</v>
      </c>
      <c r="BP76" s="121">
        <v>0</v>
      </c>
      <c r="BQ76" s="130">
        <v>0</v>
      </c>
      <c r="BR76" s="205">
        <f t="shared" si="58"/>
        <v>422.86649228300178</v>
      </c>
      <c r="BS76" s="57">
        <f t="shared" si="59"/>
        <v>454.45355732255075</v>
      </c>
      <c r="BT76" s="202">
        <f t="shared" si="60"/>
        <v>0</v>
      </c>
      <c r="BU76" s="202">
        <f t="shared" si="61"/>
        <v>0</v>
      </c>
      <c r="BV76" s="57">
        <f t="shared" si="62"/>
        <v>78.681075898579579</v>
      </c>
      <c r="BW76" s="57">
        <f t="shared" si="63"/>
        <v>310.9726231541211</v>
      </c>
      <c r="BX76" s="57">
        <f t="shared" si="64"/>
        <v>41.101743489271236</v>
      </c>
      <c r="BY76" s="57">
        <f t="shared" si="65"/>
        <v>177.29816480298467</v>
      </c>
      <c r="BZ76" s="58"/>
      <c r="CA76" s="57">
        <v>384.72440780766385</v>
      </c>
      <c r="CB76" s="232" t="s">
        <v>1</v>
      </c>
      <c r="CC76" s="232" t="s">
        <v>1</v>
      </c>
      <c r="CD76" s="202">
        <v>587.06537245797085</v>
      </c>
      <c r="CE76" s="52">
        <v>38.17507170499487</v>
      </c>
      <c r="CF76" s="55">
        <v>8406.35</v>
      </c>
      <c r="CG76" s="52">
        <v>16.218950184081088</v>
      </c>
      <c r="CH76" s="56">
        <v>11621.53</v>
      </c>
      <c r="CI76" s="52">
        <v>22.422218457809144</v>
      </c>
      <c r="CJ76" s="55">
        <v>31802.539999999997</v>
      </c>
      <c r="CK76" s="52">
        <v>61.358831358109768</v>
      </c>
      <c r="CL76" s="53">
        <v>63531</v>
      </c>
      <c r="CM76" s="206">
        <v>50.455683052368137</v>
      </c>
      <c r="CN76" s="141">
        <v>789.17</v>
      </c>
      <c r="CO76" s="54">
        <f t="shared" si="56"/>
        <v>121.59230584031324</v>
      </c>
      <c r="CP76" s="170">
        <v>530</v>
      </c>
      <c r="CQ76" s="207">
        <v>2</v>
      </c>
      <c r="CR76" s="207">
        <v>17</v>
      </c>
      <c r="CS76" s="188">
        <v>4</v>
      </c>
      <c r="CT76" s="208">
        <v>1.9488855869242199</v>
      </c>
      <c r="CU76" s="121">
        <v>25026000</v>
      </c>
      <c r="CV76" s="121">
        <v>15255000</v>
      </c>
      <c r="CW76" s="52">
        <v>164.05</v>
      </c>
      <c r="CX76" s="200">
        <v>-135.30000000000001</v>
      </c>
      <c r="CY76" s="200">
        <v>12.76</v>
      </c>
      <c r="CZ76" s="187" t="s">
        <v>0</v>
      </c>
      <c r="DA76" s="134">
        <v>46000</v>
      </c>
      <c r="DB76" s="134">
        <v>569000</v>
      </c>
      <c r="DC76" s="134">
        <v>0</v>
      </c>
      <c r="DD76" s="134">
        <v>13000</v>
      </c>
      <c r="DE76" s="136">
        <v>0</v>
      </c>
      <c r="DF76" s="135">
        <v>1385415</v>
      </c>
      <c r="DG76" s="235" t="s">
        <v>268</v>
      </c>
      <c r="DH76" s="235" t="s">
        <v>268</v>
      </c>
      <c r="DI76" s="235" t="s">
        <v>268</v>
      </c>
      <c r="DJ76" s="210">
        <v>13</v>
      </c>
      <c r="DK76" s="211">
        <v>7381.3076923076924</v>
      </c>
      <c r="DL76" s="186">
        <v>30</v>
      </c>
      <c r="DM76" s="186">
        <v>70</v>
      </c>
      <c r="DN76" s="186">
        <v>0</v>
      </c>
      <c r="DO76" s="186">
        <v>0</v>
      </c>
      <c r="DP76" s="186">
        <v>7</v>
      </c>
      <c r="DQ76" s="186">
        <v>93</v>
      </c>
      <c r="DR76" s="186">
        <v>0</v>
      </c>
      <c r="DS76" s="198">
        <v>564</v>
      </c>
      <c r="DT76" s="212">
        <f t="shared" si="57"/>
        <v>170.13652482269504</v>
      </c>
    </row>
    <row r="77" spans="1:124" s="30" customFormat="1" ht="15" customHeight="1" x14ac:dyDescent="0.25">
      <c r="A77" s="186" t="s">
        <v>55</v>
      </c>
      <c r="B77" s="187">
        <v>5</v>
      </c>
      <c r="C77" s="188" t="s">
        <v>6</v>
      </c>
      <c r="D77" s="126">
        <v>10053.9</v>
      </c>
      <c r="E77" s="132">
        <v>97909</v>
      </c>
      <c r="F77" s="189">
        <v>4.3405516006649901E-2</v>
      </c>
      <c r="G77" s="81">
        <v>9.7384099702602978</v>
      </c>
      <c r="H77" s="112">
        <v>48185</v>
      </c>
      <c r="I77" s="190">
        <f t="shared" si="52"/>
        <v>49.214066122624068</v>
      </c>
      <c r="J77" s="112">
        <v>49724</v>
      </c>
      <c r="K77" s="82">
        <f t="shared" si="53"/>
        <v>50.785933877375932</v>
      </c>
      <c r="L77" s="83">
        <v>19.983862566260509</v>
      </c>
      <c r="M77" s="83">
        <v>37.657416580702488</v>
      </c>
      <c r="N77" s="83">
        <v>42.358720853036999</v>
      </c>
      <c r="O77" s="191">
        <v>8.8092003799446434</v>
      </c>
      <c r="P77" s="52">
        <v>2.0999999999999943</v>
      </c>
      <c r="Q77" s="192">
        <v>28</v>
      </c>
      <c r="R77" s="193">
        <v>4.0999999999999996</v>
      </c>
      <c r="S77" s="194">
        <v>47050</v>
      </c>
      <c r="T77" s="195">
        <v>2.2000000000000002</v>
      </c>
      <c r="U77" s="195" t="s">
        <v>260</v>
      </c>
      <c r="V77" s="196">
        <v>7484</v>
      </c>
      <c r="W77" s="197" t="s">
        <v>1</v>
      </c>
      <c r="X77" s="198">
        <v>1001</v>
      </c>
      <c r="Y77" s="194">
        <v>356279598.83999997</v>
      </c>
      <c r="Z77" s="199">
        <v>88.026973026973025</v>
      </c>
      <c r="AA77" s="200">
        <v>3.33</v>
      </c>
      <c r="AB77" s="200">
        <v>4.4896000000000003</v>
      </c>
      <c r="AC77" s="200">
        <v>65.709999999999994</v>
      </c>
      <c r="AD77" s="200">
        <v>33.547278365151115</v>
      </c>
      <c r="AE77" s="200">
        <v>10.72</v>
      </c>
      <c r="AF77" s="200">
        <v>2.4834999999999998</v>
      </c>
      <c r="AG77" s="52">
        <v>15.434860570947087</v>
      </c>
      <c r="AH77" s="200">
        <v>14.1023</v>
      </c>
      <c r="AI77" s="53">
        <v>329122000</v>
      </c>
      <c r="AJ77" s="133">
        <v>401505000</v>
      </c>
      <c r="AK77" s="128">
        <v>-13407000</v>
      </c>
      <c r="AL77" s="121">
        <v>70550000</v>
      </c>
      <c r="AM77" s="123">
        <f t="shared" si="54"/>
        <v>1480.6186908434595</v>
      </c>
      <c r="AN77" s="134">
        <v>47649</v>
      </c>
      <c r="AO77" s="121">
        <v>9923000</v>
      </c>
      <c r="AP77" s="123">
        <f t="shared" si="66"/>
        <v>1588.9511609287431</v>
      </c>
      <c r="AQ77" s="121">
        <v>6245</v>
      </c>
      <c r="AR77" s="121">
        <v>11587000</v>
      </c>
      <c r="AS77" s="122">
        <f t="shared" si="55"/>
        <v>4160.502692998205</v>
      </c>
      <c r="AT77" s="56">
        <v>2785</v>
      </c>
      <c r="AU77" s="124">
        <v>182000</v>
      </c>
      <c r="AV77" s="123">
        <f>AU77/AW77</f>
        <v>36400</v>
      </c>
      <c r="AW77" s="224">
        <v>5</v>
      </c>
      <c r="AX77" s="202">
        <v>258.12693278549904</v>
      </c>
      <c r="AY77" s="203">
        <v>25.494763793573842</v>
      </c>
      <c r="AZ77" s="53">
        <v>30340000</v>
      </c>
      <c r="BA77" s="60">
        <v>9.2184661007164515</v>
      </c>
      <c r="BB77" s="204">
        <v>10794000</v>
      </c>
      <c r="BC77" s="223">
        <v>3.2796349074203488</v>
      </c>
      <c r="BD77" s="125">
        <v>46370000</v>
      </c>
      <c r="BE77" s="224">
        <v>14.089000431450952</v>
      </c>
      <c r="BF77" s="121">
        <v>18916000</v>
      </c>
      <c r="BG77" s="223">
        <v>5.7474128134855764</v>
      </c>
      <c r="BH77" s="121">
        <v>33852000</v>
      </c>
      <c r="BI77" s="224">
        <v>10.285547608485606</v>
      </c>
      <c r="BJ77" s="121">
        <v>78260000</v>
      </c>
      <c r="BK77" s="211">
        <v>23.77841651424092</v>
      </c>
      <c r="BL77" s="121">
        <v>23177000</v>
      </c>
      <c r="BM77" s="211">
        <v>7.0420695061405798</v>
      </c>
      <c r="BN77" s="129">
        <v>47288000</v>
      </c>
      <c r="BO77" s="109">
        <v>14.367924356317719</v>
      </c>
      <c r="BP77" s="121">
        <v>40125000</v>
      </c>
      <c r="BQ77" s="130">
        <v>12.191527761741847</v>
      </c>
      <c r="BR77" s="205">
        <f t="shared" si="58"/>
        <v>309.87958206089326</v>
      </c>
      <c r="BS77" s="57">
        <f t="shared" si="59"/>
        <v>473.60303955713977</v>
      </c>
      <c r="BT77" s="202">
        <f t="shared" si="60"/>
        <v>482.97909283109828</v>
      </c>
      <c r="BU77" s="202">
        <f t="shared" si="61"/>
        <v>409.81932202351163</v>
      </c>
      <c r="BV77" s="57">
        <f t="shared" si="62"/>
        <v>193.19980798496564</v>
      </c>
      <c r="BW77" s="57">
        <f t="shared" si="63"/>
        <v>345.74962465146206</v>
      </c>
      <c r="BX77" s="57">
        <f t="shared" si="64"/>
        <v>110.24522771144635</v>
      </c>
      <c r="BY77" s="57">
        <f t="shared" si="65"/>
        <v>236.71981125330663</v>
      </c>
      <c r="BZ77" s="58"/>
      <c r="CA77" s="57">
        <v>799.3136483877887</v>
      </c>
      <c r="CB77" s="232">
        <v>794.42</v>
      </c>
      <c r="CC77" s="232">
        <v>1049.5999999999999</v>
      </c>
      <c r="CD77" s="202">
        <v>410.92153035740517</v>
      </c>
      <c r="CE77" s="52">
        <v>46.809044841266399</v>
      </c>
      <c r="CF77" s="55">
        <v>11342.490000000002</v>
      </c>
      <c r="CG77" s="52">
        <v>25.179665423721364</v>
      </c>
      <c r="CH77" s="56">
        <v>10310.32</v>
      </c>
      <c r="CI77" s="52">
        <v>22.888308300161853</v>
      </c>
      <c r="CJ77" s="55">
        <v>23393.420000000002</v>
      </c>
      <c r="CK77" s="52">
        <v>51.93202627611678</v>
      </c>
      <c r="CL77" s="53">
        <v>68075</v>
      </c>
      <c r="CM77" s="206">
        <v>62.381197208960707</v>
      </c>
      <c r="CN77" s="141">
        <v>3630.23</v>
      </c>
      <c r="CO77" s="54">
        <f t="shared" si="56"/>
        <v>26.970467435947583</v>
      </c>
      <c r="CP77" s="56">
        <v>2094.15</v>
      </c>
      <c r="CQ77" s="207">
        <v>18</v>
      </c>
      <c r="CR77" s="207">
        <v>29</v>
      </c>
      <c r="CS77" s="188">
        <v>8</v>
      </c>
      <c r="CT77" s="208">
        <v>3.9490251024097032</v>
      </c>
      <c r="CU77" s="121">
        <v>53634000</v>
      </c>
      <c r="CV77" s="121">
        <v>50656000</v>
      </c>
      <c r="CW77" s="228">
        <v>105.88</v>
      </c>
      <c r="CX77" s="228">
        <v>115.59</v>
      </c>
      <c r="CY77" s="228">
        <v>10.039999999999999</v>
      </c>
      <c r="CZ77" s="187" t="s">
        <v>0</v>
      </c>
      <c r="DA77" s="134">
        <v>105000</v>
      </c>
      <c r="DB77" s="134">
        <v>351000</v>
      </c>
      <c r="DC77" s="134">
        <v>0</v>
      </c>
      <c r="DD77" s="134">
        <v>9000</v>
      </c>
      <c r="DE77" s="136">
        <v>3000</v>
      </c>
      <c r="DF77" s="135">
        <v>460458</v>
      </c>
      <c r="DG77" s="235" t="s">
        <v>268</v>
      </c>
      <c r="DH77" s="235" t="s">
        <v>268</v>
      </c>
      <c r="DI77" s="235" t="s">
        <v>268</v>
      </c>
      <c r="DJ77" s="210">
        <v>11</v>
      </c>
      <c r="DK77" s="211">
        <v>9790.9</v>
      </c>
      <c r="DL77" s="186">
        <v>40</v>
      </c>
      <c r="DM77" s="186">
        <v>60</v>
      </c>
      <c r="DN77" s="186">
        <v>0</v>
      </c>
      <c r="DO77" s="186">
        <v>0</v>
      </c>
      <c r="DP77" s="186">
        <v>0</v>
      </c>
      <c r="DQ77" s="186">
        <v>63</v>
      </c>
      <c r="DR77" s="186">
        <v>37</v>
      </c>
      <c r="DS77" s="198">
        <v>903</v>
      </c>
      <c r="DT77" s="212">
        <f t="shared" si="57"/>
        <v>108.42635658914729</v>
      </c>
    </row>
    <row r="78" spans="1:124" s="30" customFormat="1" ht="15" customHeight="1" x14ac:dyDescent="0.25">
      <c r="A78" s="186" t="s">
        <v>54</v>
      </c>
      <c r="B78" s="187">
        <v>4</v>
      </c>
      <c r="C78" s="188" t="s">
        <v>6</v>
      </c>
      <c r="D78" s="126">
        <v>8752.2999999999993</v>
      </c>
      <c r="E78" s="132">
        <v>25921</v>
      </c>
      <c r="F78" s="189">
        <v>2.6533602629598828E-2</v>
      </c>
      <c r="G78" s="81">
        <v>2.9616215166299145</v>
      </c>
      <c r="H78" s="112">
        <v>13154</v>
      </c>
      <c r="I78" s="190">
        <f t="shared" si="52"/>
        <v>50.746498977662903</v>
      </c>
      <c r="J78" s="112">
        <v>12767</v>
      </c>
      <c r="K78" s="82">
        <f t="shared" si="53"/>
        <v>49.253501022337105</v>
      </c>
      <c r="L78" s="83">
        <v>26.252845183441998</v>
      </c>
      <c r="M78" s="83">
        <v>46.225068477296396</v>
      </c>
      <c r="N78" s="83">
        <v>27.522086339261602</v>
      </c>
      <c r="O78" s="191">
        <v>8.4063114848964151</v>
      </c>
      <c r="P78" s="52">
        <v>2</v>
      </c>
      <c r="Q78" s="192">
        <v>64</v>
      </c>
      <c r="R78" s="193">
        <v>1.4</v>
      </c>
      <c r="S78" s="194">
        <v>60441</v>
      </c>
      <c r="T78" s="195">
        <v>2.4</v>
      </c>
      <c r="U78" s="195" t="s">
        <v>253</v>
      </c>
      <c r="V78" s="196">
        <v>2952</v>
      </c>
      <c r="W78" s="197" t="s">
        <v>1</v>
      </c>
      <c r="X78" s="198">
        <v>260</v>
      </c>
      <c r="Y78" s="194">
        <v>105561791.31999999</v>
      </c>
      <c r="Z78" s="199">
        <v>100.55384615384615</v>
      </c>
      <c r="AA78" s="200">
        <v>3.09</v>
      </c>
      <c r="AB78" s="200">
        <v>2.1337999999999999</v>
      </c>
      <c r="AC78" s="200">
        <v>51.46</v>
      </c>
      <c r="AD78" s="200">
        <v>48.160702761295497</v>
      </c>
      <c r="AE78" s="200">
        <v>3.21</v>
      </c>
      <c r="AF78" s="200">
        <v>11.004799999999999</v>
      </c>
      <c r="AG78" s="52">
        <v>2.7677961244240645</v>
      </c>
      <c r="AH78" s="200">
        <v>19.805700000000002</v>
      </c>
      <c r="AI78" s="53">
        <v>100867000</v>
      </c>
      <c r="AJ78" s="133">
        <v>159599000</v>
      </c>
      <c r="AK78" s="128">
        <v>692000</v>
      </c>
      <c r="AL78" s="121">
        <v>12456000</v>
      </c>
      <c r="AM78" s="123">
        <f t="shared" si="54"/>
        <v>1043.5656836461126</v>
      </c>
      <c r="AN78" s="134">
        <v>11936</v>
      </c>
      <c r="AO78" s="121">
        <v>5195000</v>
      </c>
      <c r="AP78" s="123">
        <f t="shared" si="66"/>
        <v>2694.5020746887967</v>
      </c>
      <c r="AQ78" s="121">
        <v>1928</v>
      </c>
      <c r="AR78" s="121">
        <v>1744000</v>
      </c>
      <c r="AS78" s="122">
        <f t="shared" si="55"/>
        <v>2359.9458728010827</v>
      </c>
      <c r="AT78" s="56">
        <v>739</v>
      </c>
      <c r="AU78" s="124">
        <v>12032000</v>
      </c>
      <c r="AV78" s="123">
        <f>AU78/AW78</f>
        <v>1504000</v>
      </c>
      <c r="AW78" s="201">
        <v>8</v>
      </c>
      <c r="AX78" s="202">
        <v>221.96878897126675</v>
      </c>
      <c r="AY78" s="203">
        <v>15.876340482573726</v>
      </c>
      <c r="AZ78" s="53">
        <v>17398000</v>
      </c>
      <c r="BA78" s="60">
        <v>17.248284887179281</v>
      </c>
      <c r="BB78" s="204">
        <v>2755000</v>
      </c>
      <c r="BC78" s="64">
        <v>2.7312923821231712</v>
      </c>
      <c r="BD78" s="125">
        <v>10335000</v>
      </c>
      <c r="BE78" s="59">
        <v>10.246064163064601</v>
      </c>
      <c r="BF78" s="121">
        <v>5261000</v>
      </c>
      <c r="BG78" s="64">
        <v>5.2157274854264983</v>
      </c>
      <c r="BH78" s="121">
        <v>11557000</v>
      </c>
      <c r="BI78" s="59">
        <v>11.45754847920054</v>
      </c>
      <c r="BJ78" s="121">
        <v>21244000</v>
      </c>
      <c r="BK78" s="127">
        <v>21.061188880517111</v>
      </c>
      <c r="BL78" s="121">
        <v>15924000</v>
      </c>
      <c r="BM78" s="127">
        <v>15.786969108141333</v>
      </c>
      <c r="BN78" s="129">
        <v>8621000</v>
      </c>
      <c r="BO78" s="109">
        <v>8.5468136574533045</v>
      </c>
      <c r="BP78" s="121">
        <v>7773000</v>
      </c>
      <c r="BQ78" s="130">
        <v>7.7061109568941593</v>
      </c>
      <c r="BR78" s="205">
        <f t="shared" si="58"/>
        <v>671.19324100150459</v>
      </c>
      <c r="BS78" s="57">
        <f t="shared" si="59"/>
        <v>398.71146946491262</v>
      </c>
      <c r="BT78" s="202">
        <f t="shared" si="60"/>
        <v>332.58747733497938</v>
      </c>
      <c r="BU78" s="202">
        <f t="shared" si="61"/>
        <v>299.87269009683268</v>
      </c>
      <c r="BV78" s="57">
        <f t="shared" si="62"/>
        <v>202.96284865553025</v>
      </c>
      <c r="BW78" s="57">
        <f t="shared" si="63"/>
        <v>445.85471239535514</v>
      </c>
      <c r="BX78" s="57">
        <f t="shared" si="64"/>
        <v>106.28447976544115</v>
      </c>
      <c r="BY78" s="57">
        <f t="shared" si="65"/>
        <v>614.32815092010344</v>
      </c>
      <c r="BZ78" s="58"/>
      <c r="CA78" s="57">
        <v>819.56714632923115</v>
      </c>
      <c r="CB78" s="232">
        <v>675.14</v>
      </c>
      <c r="CC78" s="232">
        <v>944</v>
      </c>
      <c r="CD78" s="202">
        <v>233.57908847184987</v>
      </c>
      <c r="CE78" s="52">
        <v>31.938663704933607</v>
      </c>
      <c r="CF78" s="55">
        <v>2521.3200000000002</v>
      </c>
      <c r="CG78" s="52">
        <v>15.714387216681439</v>
      </c>
      <c r="CH78" s="56">
        <v>3122.2300000000005</v>
      </c>
      <c r="CI78" s="52">
        <v>19.459620833348914</v>
      </c>
      <c r="CJ78" s="55">
        <v>10401.11</v>
      </c>
      <c r="CK78" s="52">
        <v>64.825991949969648</v>
      </c>
      <c r="CL78" s="53">
        <v>27323</v>
      </c>
      <c r="CM78" s="206">
        <v>29.612414449365005</v>
      </c>
      <c r="CN78" s="141">
        <v>2279.1099999999997</v>
      </c>
      <c r="CO78" s="54">
        <f t="shared" si="56"/>
        <v>11.373299226452433</v>
      </c>
      <c r="CP78" s="56">
        <v>469.25</v>
      </c>
      <c r="CQ78" s="207">
        <v>3</v>
      </c>
      <c r="CR78" s="207">
        <v>31</v>
      </c>
      <c r="CS78" s="188">
        <v>4</v>
      </c>
      <c r="CT78" s="208">
        <v>7.0117416829745594</v>
      </c>
      <c r="CU78" s="121">
        <v>23399000</v>
      </c>
      <c r="CV78" s="121">
        <v>23187000</v>
      </c>
      <c r="CW78" s="52">
        <v>100.91</v>
      </c>
      <c r="CX78" s="200">
        <v>117.46</v>
      </c>
      <c r="CY78" s="200">
        <v>5.13</v>
      </c>
      <c r="CZ78" s="187" t="s">
        <v>0</v>
      </c>
      <c r="DA78" s="134">
        <v>146000</v>
      </c>
      <c r="DB78" s="134">
        <v>269000</v>
      </c>
      <c r="DC78" s="134">
        <v>0</v>
      </c>
      <c r="DD78" s="134">
        <v>1000</v>
      </c>
      <c r="DE78" s="136">
        <v>8000</v>
      </c>
      <c r="DF78" s="135">
        <v>428852</v>
      </c>
      <c r="DG78" s="235" t="s">
        <v>268</v>
      </c>
      <c r="DH78" s="235" t="s">
        <v>268</v>
      </c>
      <c r="DI78" s="235" t="s">
        <v>268</v>
      </c>
      <c r="DJ78" s="210">
        <v>9</v>
      </c>
      <c r="DK78" s="211">
        <v>2880.1111111111113</v>
      </c>
      <c r="DL78" s="186">
        <v>22</v>
      </c>
      <c r="DM78" s="186">
        <v>78</v>
      </c>
      <c r="DN78" s="186">
        <v>0</v>
      </c>
      <c r="DO78" s="186">
        <v>0</v>
      </c>
      <c r="DP78" s="186">
        <v>11</v>
      </c>
      <c r="DQ78" s="186">
        <v>34</v>
      </c>
      <c r="DR78" s="186">
        <v>55</v>
      </c>
      <c r="DS78" s="198">
        <v>440</v>
      </c>
      <c r="DT78" s="212">
        <f t="shared" si="57"/>
        <v>58.911363636363639</v>
      </c>
    </row>
    <row r="79" spans="1:124" s="30" customFormat="1" ht="15" customHeight="1" x14ac:dyDescent="0.25">
      <c r="A79" s="186" t="s">
        <v>320</v>
      </c>
      <c r="B79" s="187">
        <v>11</v>
      </c>
      <c r="C79" s="188" t="s">
        <v>2</v>
      </c>
      <c r="D79" s="126">
        <v>17902.7</v>
      </c>
      <c r="E79" s="132">
        <v>12873</v>
      </c>
      <c r="F79" s="189">
        <v>-2.9258728602669481E-2</v>
      </c>
      <c r="G79" s="81">
        <v>0.7190535505817558</v>
      </c>
      <c r="H79" s="112">
        <v>6507</v>
      </c>
      <c r="I79" s="190">
        <f t="shared" si="52"/>
        <v>50.547657888604057</v>
      </c>
      <c r="J79" s="112">
        <v>6366</v>
      </c>
      <c r="K79" s="82">
        <f t="shared" si="53"/>
        <v>49.45234211139595</v>
      </c>
      <c r="L79" s="83">
        <v>26.489551775033014</v>
      </c>
      <c r="M79" s="83">
        <v>49.90289753748155</v>
      </c>
      <c r="N79" s="83">
        <v>23.607550687485436</v>
      </c>
      <c r="O79" s="191">
        <v>27.903363629301641</v>
      </c>
      <c r="P79" s="52">
        <v>2.5</v>
      </c>
      <c r="Q79" s="192">
        <v>27</v>
      </c>
      <c r="R79" s="193">
        <v>3.7</v>
      </c>
      <c r="S79" s="194">
        <v>42787</v>
      </c>
      <c r="T79" s="195">
        <v>2.5</v>
      </c>
      <c r="U79" s="195" t="s">
        <v>262</v>
      </c>
      <c r="V79" s="196">
        <v>1947</v>
      </c>
      <c r="W79" s="197" t="s">
        <v>1</v>
      </c>
      <c r="X79" s="198">
        <v>89</v>
      </c>
      <c r="Y79" s="194">
        <v>29499671</v>
      </c>
      <c r="Z79" s="199">
        <v>75.303370786516851</v>
      </c>
      <c r="AA79" s="185" t="s">
        <v>294</v>
      </c>
      <c r="AB79" s="185" t="s">
        <v>294</v>
      </c>
      <c r="AC79" s="185" t="s">
        <v>294</v>
      </c>
      <c r="AD79" s="185" t="s">
        <v>294</v>
      </c>
      <c r="AE79" s="185" t="s">
        <v>294</v>
      </c>
      <c r="AF79" s="185" t="s">
        <v>294</v>
      </c>
      <c r="AG79" s="185" t="s">
        <v>294</v>
      </c>
      <c r="AH79" s="185" t="s">
        <v>294</v>
      </c>
      <c r="AI79" s="185" t="s">
        <v>294</v>
      </c>
      <c r="AJ79" s="185" t="s">
        <v>294</v>
      </c>
      <c r="AK79" s="185" t="s">
        <v>294</v>
      </c>
      <c r="AL79" s="185" t="s">
        <v>294</v>
      </c>
      <c r="AM79" s="185" t="s">
        <v>294</v>
      </c>
      <c r="AN79" s="185" t="s">
        <v>294</v>
      </c>
      <c r="AO79" s="185" t="s">
        <v>294</v>
      </c>
      <c r="AP79" s="185" t="s">
        <v>294</v>
      </c>
      <c r="AQ79" s="185" t="s">
        <v>294</v>
      </c>
      <c r="AR79" s="185" t="s">
        <v>294</v>
      </c>
      <c r="AS79" s="185" t="s">
        <v>294</v>
      </c>
      <c r="AT79" s="185" t="s">
        <v>294</v>
      </c>
      <c r="AU79" s="185" t="s">
        <v>294</v>
      </c>
      <c r="AV79" s="185" t="s">
        <v>294</v>
      </c>
      <c r="AW79" s="185" t="s">
        <v>294</v>
      </c>
      <c r="AX79" s="185" t="s">
        <v>294</v>
      </c>
      <c r="AY79" s="185" t="s">
        <v>294</v>
      </c>
      <c r="AZ79" s="185" t="s">
        <v>294</v>
      </c>
      <c r="BA79" s="185" t="s">
        <v>294</v>
      </c>
      <c r="BB79" s="185" t="s">
        <v>294</v>
      </c>
      <c r="BC79" s="185" t="s">
        <v>294</v>
      </c>
      <c r="BD79" s="185" t="s">
        <v>294</v>
      </c>
      <c r="BE79" s="185" t="s">
        <v>294</v>
      </c>
      <c r="BF79" s="185" t="s">
        <v>294</v>
      </c>
      <c r="BG79" s="185" t="s">
        <v>294</v>
      </c>
      <c r="BH79" s="185" t="s">
        <v>294</v>
      </c>
      <c r="BI79" s="185" t="s">
        <v>294</v>
      </c>
      <c r="BJ79" s="185" t="s">
        <v>294</v>
      </c>
      <c r="BK79" s="185" t="s">
        <v>294</v>
      </c>
      <c r="BL79" s="185" t="s">
        <v>294</v>
      </c>
      <c r="BM79" s="185" t="s">
        <v>294</v>
      </c>
      <c r="BN79" s="185" t="s">
        <v>294</v>
      </c>
      <c r="BO79" s="185" t="s">
        <v>294</v>
      </c>
      <c r="BP79" s="185" t="s">
        <v>294</v>
      </c>
      <c r="BQ79" s="185" t="s">
        <v>294</v>
      </c>
      <c r="BR79" s="185" t="s">
        <v>294</v>
      </c>
      <c r="BS79" s="185" t="s">
        <v>294</v>
      </c>
      <c r="BT79" s="185" t="s">
        <v>294</v>
      </c>
      <c r="BU79" s="185" t="s">
        <v>294</v>
      </c>
      <c r="BV79" s="185" t="s">
        <v>294</v>
      </c>
      <c r="BW79" s="185" t="s">
        <v>294</v>
      </c>
      <c r="BX79" s="185" t="s">
        <v>294</v>
      </c>
      <c r="BY79" s="185" t="s">
        <v>294</v>
      </c>
      <c r="BZ79" s="185" t="s">
        <v>294</v>
      </c>
      <c r="CA79" s="185" t="s">
        <v>294</v>
      </c>
      <c r="CB79" s="232" t="s">
        <v>1</v>
      </c>
      <c r="CC79" s="232">
        <v>750.54</v>
      </c>
      <c r="CD79" s="185" t="s">
        <v>294</v>
      </c>
      <c r="CE79" s="52">
        <v>36.565023861967695</v>
      </c>
      <c r="CF79" s="55">
        <v>857.31000000000006</v>
      </c>
      <c r="CG79" s="52">
        <v>19.670291850220263</v>
      </c>
      <c r="CH79" s="56">
        <v>850.68000000000006</v>
      </c>
      <c r="CI79" s="52">
        <v>19.518171806167402</v>
      </c>
      <c r="CJ79" s="55">
        <v>2650.4100000000003</v>
      </c>
      <c r="CK79" s="52">
        <v>60.811536343612339</v>
      </c>
      <c r="CL79" s="53">
        <v>12561</v>
      </c>
      <c r="CM79" s="206">
        <v>32.123238595653213</v>
      </c>
      <c r="CN79" s="141">
        <v>2850.49</v>
      </c>
      <c r="CO79" s="54">
        <f t="shared" si="56"/>
        <v>4.5160656588867178</v>
      </c>
      <c r="CP79" s="56">
        <v>238</v>
      </c>
      <c r="CQ79" s="207">
        <v>3</v>
      </c>
      <c r="CR79" s="207">
        <v>0</v>
      </c>
      <c r="CS79" s="188">
        <v>2</v>
      </c>
      <c r="CT79" s="208">
        <v>3.1382375776397518</v>
      </c>
      <c r="CU79" s="185" t="s">
        <v>294</v>
      </c>
      <c r="CV79" s="185" t="s">
        <v>294</v>
      </c>
      <c r="CW79" s="185" t="s">
        <v>294</v>
      </c>
      <c r="CX79" s="185" t="s">
        <v>294</v>
      </c>
      <c r="CY79" s="185" t="s">
        <v>294</v>
      </c>
      <c r="CZ79" s="185" t="s">
        <v>294</v>
      </c>
      <c r="DA79" s="185" t="s">
        <v>294</v>
      </c>
      <c r="DB79" s="185" t="s">
        <v>294</v>
      </c>
      <c r="DC79" s="185" t="s">
        <v>294</v>
      </c>
      <c r="DD79" s="185" t="s">
        <v>294</v>
      </c>
      <c r="DE79" s="185" t="s">
        <v>294</v>
      </c>
      <c r="DF79" s="185" t="s">
        <v>294</v>
      </c>
      <c r="DG79" s="235" t="s">
        <v>268</v>
      </c>
      <c r="DH79" s="235" t="s">
        <v>268</v>
      </c>
      <c r="DI79" s="235" t="s">
        <v>268</v>
      </c>
      <c r="DJ79" s="219">
        <v>9</v>
      </c>
      <c r="DK79" s="211">
        <v>1430.3333333333333</v>
      </c>
      <c r="DL79" s="186">
        <v>67</v>
      </c>
      <c r="DM79" s="186">
        <v>33</v>
      </c>
      <c r="DN79" s="186">
        <v>33</v>
      </c>
      <c r="DO79" s="186">
        <v>0</v>
      </c>
      <c r="DP79" s="186">
        <v>0</v>
      </c>
      <c r="DQ79" s="186">
        <v>78</v>
      </c>
      <c r="DR79" s="186">
        <v>22</v>
      </c>
      <c r="DS79" s="185" t="s">
        <v>294</v>
      </c>
      <c r="DT79" s="185" t="s">
        <v>294</v>
      </c>
    </row>
    <row r="80" spans="1:124" s="30" customFormat="1" ht="15.75" x14ac:dyDescent="0.25">
      <c r="A80" s="186" t="s">
        <v>53</v>
      </c>
      <c r="B80" s="187">
        <v>2</v>
      </c>
      <c r="C80" s="188" t="s">
        <v>4</v>
      </c>
      <c r="D80" s="126">
        <v>8.6999999999999993</v>
      </c>
      <c r="E80" s="132">
        <v>29071</v>
      </c>
      <c r="F80" s="189">
        <v>-6.1650689132048672E-2</v>
      </c>
      <c r="G80" s="81">
        <v>3341.4942528735637</v>
      </c>
      <c r="H80" s="112">
        <v>13476</v>
      </c>
      <c r="I80" s="190">
        <f t="shared" si="52"/>
        <v>46.35547452788002</v>
      </c>
      <c r="J80" s="112">
        <v>15595</v>
      </c>
      <c r="K80" s="82">
        <f t="shared" si="53"/>
        <v>53.644525472119987</v>
      </c>
      <c r="L80" s="83">
        <v>21.543806542602596</v>
      </c>
      <c r="M80" s="83">
        <v>50.672491486360983</v>
      </c>
      <c r="N80" s="83">
        <v>27.783701971036429</v>
      </c>
      <c r="O80" s="191">
        <v>0.33366585256785114</v>
      </c>
      <c r="P80" s="52">
        <v>0</v>
      </c>
      <c r="Q80" s="192">
        <v>128</v>
      </c>
      <c r="R80" s="193">
        <v>2.6</v>
      </c>
      <c r="S80" s="194">
        <v>171980</v>
      </c>
      <c r="T80" s="195">
        <v>2.4</v>
      </c>
      <c r="U80" s="195" t="s">
        <v>263</v>
      </c>
      <c r="V80" s="196">
        <v>4166</v>
      </c>
      <c r="W80" s="197" t="s">
        <v>1</v>
      </c>
      <c r="X80" s="198">
        <v>168</v>
      </c>
      <c r="Y80" s="194">
        <v>142074452.62</v>
      </c>
      <c r="Z80" s="199">
        <v>115.70238095238095</v>
      </c>
      <c r="AA80" s="200">
        <v>6.25</v>
      </c>
      <c r="AB80" s="200">
        <v>1.9151</v>
      </c>
      <c r="AC80" s="200">
        <v>84.26</v>
      </c>
      <c r="AD80" s="200">
        <v>15.412991178829191</v>
      </c>
      <c r="AE80" s="200">
        <v>3.16</v>
      </c>
      <c r="AF80" s="200">
        <v>8.2553000000000001</v>
      </c>
      <c r="AG80" s="52">
        <v>2.2584187408491947</v>
      </c>
      <c r="AH80" s="200">
        <v>6.8078000000000003</v>
      </c>
      <c r="AI80" s="53">
        <v>52610000</v>
      </c>
      <c r="AJ80" s="133">
        <v>62350000</v>
      </c>
      <c r="AK80" s="128">
        <v>3548000</v>
      </c>
      <c r="AL80" s="121">
        <v>20709000</v>
      </c>
      <c r="AM80" s="123">
        <f>AL80/AN80</f>
        <v>1607.9664570230607</v>
      </c>
      <c r="AN80" s="134">
        <v>12879</v>
      </c>
      <c r="AO80" s="121">
        <v>0</v>
      </c>
      <c r="AP80" s="123">
        <v>0</v>
      </c>
      <c r="AQ80" s="121">
        <v>0</v>
      </c>
      <c r="AR80" s="121">
        <v>2111000</v>
      </c>
      <c r="AS80" s="122">
        <f>AR80/AT80</f>
        <v>3602.3890784982937</v>
      </c>
      <c r="AT80" s="56">
        <v>586</v>
      </c>
      <c r="AU80" s="124">
        <v>0</v>
      </c>
      <c r="AV80" s="123">
        <v>0</v>
      </c>
      <c r="AW80" s="66">
        <v>0</v>
      </c>
      <c r="AX80" s="202">
        <v>1229.135280543383</v>
      </c>
      <c r="AY80" s="203">
        <v>4.6587467971115775</v>
      </c>
      <c r="AZ80" s="53">
        <v>13364000</v>
      </c>
      <c r="BA80" s="60">
        <v>25.402014826078695</v>
      </c>
      <c r="BB80" s="204">
        <v>3430000</v>
      </c>
      <c r="BC80" s="64">
        <v>6.5196730659570417</v>
      </c>
      <c r="BD80" s="125">
        <v>8383000</v>
      </c>
      <c r="BE80" s="59">
        <v>15.934233035544572</v>
      </c>
      <c r="BF80" s="121">
        <v>5148000</v>
      </c>
      <c r="BG80" s="64">
        <v>9.785211936894127</v>
      </c>
      <c r="BH80" s="121">
        <v>11232000</v>
      </c>
      <c r="BI80" s="59">
        <v>21.349553316859911</v>
      </c>
      <c r="BJ80" s="121">
        <v>5187000</v>
      </c>
      <c r="BK80" s="127">
        <v>9.8593423303554459</v>
      </c>
      <c r="BL80" s="121">
        <v>5866000</v>
      </c>
      <c r="BM80" s="127">
        <v>11.149971488310207</v>
      </c>
      <c r="BN80" s="129">
        <v>0</v>
      </c>
      <c r="BO80" s="109">
        <v>0</v>
      </c>
      <c r="BP80" s="121">
        <v>0</v>
      </c>
      <c r="BQ80" s="130">
        <v>0</v>
      </c>
      <c r="BR80" s="205">
        <f>AZ80/E80</f>
        <v>459.70210863059407</v>
      </c>
      <c r="BS80" s="57">
        <f>BD80/E80</f>
        <v>288.36297340992741</v>
      </c>
      <c r="BT80" s="202">
        <f>BN80/E80</f>
        <v>0</v>
      </c>
      <c r="BU80" s="202">
        <f>BP80/E80</f>
        <v>0</v>
      </c>
      <c r="BV80" s="57">
        <f>BF80/E80</f>
        <v>177.08369165147397</v>
      </c>
      <c r="BW80" s="57">
        <f>BH80/E80</f>
        <v>386.3644181486705</v>
      </c>
      <c r="BX80" s="57">
        <f>BB80/E80</f>
        <v>117.98699735131231</v>
      </c>
      <c r="BY80" s="57">
        <f>BL80/E80</f>
        <v>201.78184444979533</v>
      </c>
      <c r="BZ80" s="58"/>
      <c r="CA80" s="57">
        <v>178.42523477004576</v>
      </c>
      <c r="CB80" s="232" t="s">
        <v>1</v>
      </c>
      <c r="CC80" s="232" t="s">
        <v>1</v>
      </c>
      <c r="CD80" s="202">
        <v>621.24388539482879</v>
      </c>
      <c r="CE80" s="52">
        <v>40.423153339125918</v>
      </c>
      <c r="CF80" s="55">
        <v>2450.46</v>
      </c>
      <c r="CG80" s="52">
        <v>22.602675285432039</v>
      </c>
      <c r="CH80" s="56">
        <v>1932</v>
      </c>
      <c r="CI80" s="52">
        <v>17.820478053693879</v>
      </c>
      <c r="CJ80" s="55">
        <v>6459</v>
      </c>
      <c r="CK80" s="52">
        <v>59.576846660874097</v>
      </c>
      <c r="CL80" s="53">
        <v>11407</v>
      </c>
      <c r="CM80" s="206">
        <v>67.791706846673094</v>
      </c>
      <c r="CN80" s="141">
        <v>94.089999999999989</v>
      </c>
      <c r="CO80" s="54">
        <f t="shared" si="56"/>
        <v>308.9701349771496</v>
      </c>
      <c r="CP80" s="56">
        <v>177</v>
      </c>
      <c r="CQ80" s="207">
        <v>4</v>
      </c>
      <c r="CR80" s="207">
        <v>1</v>
      </c>
      <c r="CS80" s="188">
        <v>1</v>
      </c>
      <c r="CT80" s="208">
        <v>2.1621789883268483</v>
      </c>
      <c r="CU80" s="121">
        <v>6992000</v>
      </c>
      <c r="CV80" s="121">
        <v>6437000</v>
      </c>
      <c r="CW80" s="52">
        <v>108.62</v>
      </c>
      <c r="CX80" s="200">
        <v>263.49</v>
      </c>
      <c r="CY80" s="200">
        <v>0.54</v>
      </c>
      <c r="CZ80" s="187" t="s">
        <v>0</v>
      </c>
      <c r="DA80" s="134">
        <v>33000</v>
      </c>
      <c r="DB80" s="134">
        <v>199000</v>
      </c>
      <c r="DC80" s="134">
        <v>0</v>
      </c>
      <c r="DD80" s="134">
        <v>7000</v>
      </c>
      <c r="DE80" s="136">
        <v>1000</v>
      </c>
      <c r="DF80" s="135">
        <v>424081</v>
      </c>
      <c r="DG80" s="209">
        <v>0</v>
      </c>
      <c r="DH80" s="198">
        <v>0</v>
      </c>
      <c r="DI80" s="209">
        <v>0</v>
      </c>
      <c r="DJ80" s="219">
        <v>7</v>
      </c>
      <c r="DK80" s="211">
        <v>4153</v>
      </c>
      <c r="DL80" s="186">
        <v>57</v>
      </c>
      <c r="DM80" s="186">
        <v>43</v>
      </c>
      <c r="DN80" s="186">
        <v>0</v>
      </c>
      <c r="DO80" s="186">
        <v>0</v>
      </c>
      <c r="DP80" s="186">
        <v>0</v>
      </c>
      <c r="DQ80" s="186">
        <v>58</v>
      </c>
      <c r="DR80" s="186">
        <v>42</v>
      </c>
      <c r="DS80" s="198">
        <v>145</v>
      </c>
      <c r="DT80" s="212">
        <f>E80/DS80</f>
        <v>200.48965517241379</v>
      </c>
    </row>
    <row r="81" spans="1:124" s="30" customFormat="1" ht="15" customHeight="1" x14ac:dyDescent="0.25">
      <c r="A81" s="186" t="s">
        <v>52</v>
      </c>
      <c r="B81" s="187">
        <v>11</v>
      </c>
      <c r="C81" s="188" t="s">
        <v>2</v>
      </c>
      <c r="D81" s="126">
        <v>11863</v>
      </c>
      <c r="E81" s="132">
        <v>13326</v>
      </c>
      <c r="F81" s="189">
        <v>9.9686416900478622E-2</v>
      </c>
      <c r="G81" s="81">
        <v>1.1233246227767006</v>
      </c>
      <c r="H81" s="112">
        <v>6670</v>
      </c>
      <c r="I81" s="190">
        <f t="shared" si="52"/>
        <v>50.052528890889988</v>
      </c>
      <c r="J81" s="112">
        <v>6656</v>
      </c>
      <c r="K81" s="82">
        <f t="shared" si="53"/>
        <v>49.947471109110012</v>
      </c>
      <c r="L81" s="83">
        <v>22.272249737355544</v>
      </c>
      <c r="M81" s="83">
        <v>40.567312021611883</v>
      </c>
      <c r="N81" s="83">
        <v>37.160438241032566</v>
      </c>
      <c r="O81" s="191">
        <v>4.4049227074891188</v>
      </c>
      <c r="P81" s="52">
        <v>3.0999999999999943</v>
      </c>
      <c r="Q81" s="192">
        <v>88</v>
      </c>
      <c r="R81" s="193">
        <v>2</v>
      </c>
      <c r="S81" s="194">
        <v>50110</v>
      </c>
      <c r="T81" s="195">
        <v>2.2999999999999998</v>
      </c>
      <c r="U81" s="195" t="s">
        <v>262</v>
      </c>
      <c r="V81" s="196">
        <v>1502</v>
      </c>
      <c r="W81" s="197" t="s">
        <v>1</v>
      </c>
      <c r="X81" s="198">
        <v>324</v>
      </c>
      <c r="Y81" s="194">
        <v>137074170.66</v>
      </c>
      <c r="Z81" s="199">
        <v>59.996913580246911</v>
      </c>
      <c r="AA81" s="200">
        <v>-7.07</v>
      </c>
      <c r="AB81" s="200">
        <v>2.8538000000000001</v>
      </c>
      <c r="AC81" s="200">
        <v>34.68</v>
      </c>
      <c r="AD81" s="200">
        <v>65.319442370365167</v>
      </c>
      <c r="AE81" s="200">
        <v>11.9</v>
      </c>
      <c r="AF81" s="200">
        <v>11.4285</v>
      </c>
      <c r="AG81" s="52">
        <v>3.0115486519830914</v>
      </c>
      <c r="AH81" s="200">
        <v>15.5669</v>
      </c>
      <c r="AI81" s="53">
        <v>73107000</v>
      </c>
      <c r="AJ81" s="133">
        <v>113839000</v>
      </c>
      <c r="AK81" s="128">
        <v>-13471000</v>
      </c>
      <c r="AL81" s="121">
        <v>5674000</v>
      </c>
      <c r="AM81" s="123">
        <f>AL81/AN81</f>
        <v>934.29935781327185</v>
      </c>
      <c r="AN81" s="134">
        <v>6073</v>
      </c>
      <c r="AO81" s="121">
        <v>5713000</v>
      </c>
      <c r="AP81" s="123">
        <f>AO81/AQ81</f>
        <v>3247.8681068789083</v>
      </c>
      <c r="AQ81" s="121">
        <v>1759</v>
      </c>
      <c r="AR81" s="121">
        <v>991000</v>
      </c>
      <c r="AS81" s="122">
        <f>AR81/AT81</f>
        <v>903.37283500455794</v>
      </c>
      <c r="AT81" s="56">
        <v>1097</v>
      </c>
      <c r="AU81" s="124">
        <v>0</v>
      </c>
      <c r="AV81" s="123">
        <v>0</v>
      </c>
      <c r="AW81" s="66">
        <v>0</v>
      </c>
      <c r="AX81" s="202">
        <v>323.13492034254324</v>
      </c>
      <c r="AY81" s="203">
        <v>18.75514572698831</v>
      </c>
      <c r="AZ81" s="53">
        <v>13686000</v>
      </c>
      <c r="BA81" s="60">
        <v>18.763109910749783</v>
      </c>
      <c r="BB81" s="204">
        <v>2241000</v>
      </c>
      <c r="BC81" s="64">
        <v>3.0723461427729264</v>
      </c>
      <c r="BD81" s="125">
        <v>7961000</v>
      </c>
      <c r="BE81" s="59">
        <v>10.914300599114354</v>
      </c>
      <c r="BF81" s="121">
        <v>4818000</v>
      </c>
      <c r="BG81" s="64">
        <v>6.60533856130297</v>
      </c>
      <c r="BH81" s="121">
        <v>5942000</v>
      </c>
      <c r="BI81" s="59">
        <v>8.1463100313952381</v>
      </c>
      <c r="BJ81" s="121">
        <v>17587000</v>
      </c>
      <c r="BK81" s="127">
        <v>24.111268011132285</v>
      </c>
      <c r="BL81" s="121">
        <v>11678000</v>
      </c>
      <c r="BM81" s="127">
        <v>16.010200024677481</v>
      </c>
      <c r="BN81" s="129">
        <v>6062000</v>
      </c>
      <c r="BO81" s="109">
        <v>8.3108265584513514</v>
      </c>
      <c r="BP81" s="121">
        <v>2966000</v>
      </c>
      <c r="BQ81" s="130">
        <v>4.066300160403614</v>
      </c>
      <c r="BR81" s="205">
        <f t="shared" ref="BR81:BR84" si="67">AZ81/E81</f>
        <v>1027.0148581719945</v>
      </c>
      <c r="BS81" s="57">
        <f t="shared" ref="BS81:BS84" si="68">BD81/E81</f>
        <v>597.40357196458046</v>
      </c>
      <c r="BT81" s="202">
        <f t="shared" ref="BT81:BT84" si="69">BN81/E81</f>
        <v>454.900195107309</v>
      </c>
      <c r="BU81" s="202">
        <f t="shared" ref="BU81:BU84" si="70">BP81/E81</f>
        <v>222.57241482815547</v>
      </c>
      <c r="BV81" s="57">
        <f t="shared" ref="BV81:BV84" si="71">BF81/E81</f>
        <v>361.54885186852766</v>
      </c>
      <c r="BW81" s="57">
        <f t="shared" ref="BW81:BW84" si="72">BH81/E81</f>
        <v>445.8952423833108</v>
      </c>
      <c r="BX81" s="57">
        <f t="shared" ref="BX81:BX84" si="73">BB81/E81</f>
        <v>168.16749212066637</v>
      </c>
      <c r="BY81" s="57">
        <f t="shared" ref="BY81:BY84" si="74">BL81/E81</f>
        <v>876.33198259042479</v>
      </c>
      <c r="BZ81" s="58"/>
      <c r="CA81" s="57">
        <v>1319.750862974636</v>
      </c>
      <c r="CB81" s="232" t="s">
        <v>1</v>
      </c>
      <c r="CC81" s="232" t="s">
        <v>1</v>
      </c>
      <c r="CD81" s="202">
        <v>369.50436357648607</v>
      </c>
      <c r="CE81" s="52">
        <v>60.572198446663506</v>
      </c>
      <c r="CF81" s="55">
        <v>2212.64</v>
      </c>
      <c r="CG81" s="52">
        <v>36.532466846304224</v>
      </c>
      <c r="CH81" s="56">
        <v>1456</v>
      </c>
      <c r="CI81" s="52">
        <v>24.039731600359275</v>
      </c>
      <c r="CJ81" s="55">
        <v>2388</v>
      </c>
      <c r="CK81" s="52">
        <v>39.427801553336508</v>
      </c>
      <c r="CL81" s="53">
        <v>8561</v>
      </c>
      <c r="CM81" s="206">
        <v>68.379862165634847</v>
      </c>
      <c r="CN81" s="141">
        <v>3070.4310000000005</v>
      </c>
      <c r="CO81" s="54">
        <f t="shared" si="56"/>
        <v>4.340107300896844</v>
      </c>
      <c r="CP81" s="56">
        <v>192.23</v>
      </c>
      <c r="CQ81" s="207">
        <v>3</v>
      </c>
      <c r="CR81" s="207">
        <v>20</v>
      </c>
      <c r="CS81" s="188">
        <v>3</v>
      </c>
      <c r="CT81" s="208">
        <v>9.3862633451957294</v>
      </c>
      <c r="CU81" s="121">
        <v>10143000</v>
      </c>
      <c r="CV81" s="121">
        <v>10101000</v>
      </c>
      <c r="CW81" s="52">
        <v>100.42</v>
      </c>
      <c r="CX81" s="200">
        <v>131.61000000000001</v>
      </c>
      <c r="CY81" s="200">
        <v>5.93</v>
      </c>
      <c r="CZ81" s="187" t="s">
        <v>0</v>
      </c>
      <c r="DA81" s="134">
        <v>152000</v>
      </c>
      <c r="DB81" s="134">
        <v>185000</v>
      </c>
      <c r="DC81" s="134">
        <v>0</v>
      </c>
      <c r="DD81" s="134">
        <v>7140</v>
      </c>
      <c r="DE81" s="136">
        <v>4512</v>
      </c>
      <c r="DF81" s="135">
        <v>357890</v>
      </c>
      <c r="DG81" s="235" t="s">
        <v>268</v>
      </c>
      <c r="DH81" s="235" t="s">
        <v>268</v>
      </c>
      <c r="DI81" s="235" t="s">
        <v>268</v>
      </c>
      <c r="DJ81" s="219">
        <v>9</v>
      </c>
      <c r="DK81" s="211">
        <v>1480.6666666666667</v>
      </c>
      <c r="DL81" s="186">
        <v>44</v>
      </c>
      <c r="DM81" s="186">
        <v>56</v>
      </c>
      <c r="DN81" s="186">
        <v>11</v>
      </c>
      <c r="DO81" s="186">
        <v>0</v>
      </c>
      <c r="DP81" s="186">
        <v>0</v>
      </c>
      <c r="DQ81" s="186">
        <v>33</v>
      </c>
      <c r="DR81" s="186">
        <v>67</v>
      </c>
      <c r="DS81" s="198">
        <v>188</v>
      </c>
      <c r="DT81" s="212">
        <f>E81/DS81</f>
        <v>70.88297872340425</v>
      </c>
    </row>
    <row r="82" spans="1:124" s="30" customFormat="1" ht="15.75" x14ac:dyDescent="0.25">
      <c r="A82" s="186" t="s">
        <v>51</v>
      </c>
      <c r="B82" s="187">
        <v>9</v>
      </c>
      <c r="C82" s="188" t="s">
        <v>13</v>
      </c>
      <c r="D82" s="126">
        <v>6880.8</v>
      </c>
      <c r="E82" s="132">
        <v>3607</v>
      </c>
      <c r="F82" s="189">
        <v>-7.9142200663773296E-2</v>
      </c>
      <c r="G82" s="81">
        <v>0.52421230089524473</v>
      </c>
      <c r="H82" s="112">
        <v>1891</v>
      </c>
      <c r="I82" s="190">
        <f t="shared" si="52"/>
        <v>52.425838647075132</v>
      </c>
      <c r="J82" s="112">
        <v>1716</v>
      </c>
      <c r="K82" s="82">
        <f t="shared" si="53"/>
        <v>47.574161352924868</v>
      </c>
      <c r="L82" s="83">
        <v>23.870252287219294</v>
      </c>
      <c r="M82" s="83">
        <v>45.605766565012473</v>
      </c>
      <c r="N82" s="83">
        <v>30.523981147768232</v>
      </c>
      <c r="O82" s="191">
        <v>10.590518436373717</v>
      </c>
      <c r="P82" s="52">
        <v>3.9000000000000057</v>
      </c>
      <c r="Q82" s="192">
        <v>70</v>
      </c>
      <c r="R82" s="193">
        <v>2.1</v>
      </c>
      <c r="S82" s="194">
        <v>49263</v>
      </c>
      <c r="T82" s="195">
        <v>2.5</v>
      </c>
      <c r="U82" s="195" t="s">
        <v>262</v>
      </c>
      <c r="V82" s="196">
        <v>670</v>
      </c>
      <c r="W82" s="197" t="s">
        <v>1</v>
      </c>
      <c r="X82" s="198">
        <v>40</v>
      </c>
      <c r="Y82" s="194">
        <v>32536132</v>
      </c>
      <c r="Z82" s="199">
        <v>58.325000000000003</v>
      </c>
      <c r="AA82" s="200">
        <v>-13.39</v>
      </c>
      <c r="AB82" s="200">
        <v>6.4972000000000003</v>
      </c>
      <c r="AC82" s="200">
        <v>36.119999999999997</v>
      </c>
      <c r="AD82" s="200">
        <v>63.882374165614287</v>
      </c>
      <c r="AE82" s="200">
        <v>9.39</v>
      </c>
      <c r="AF82" s="200">
        <v>567.66669999999999</v>
      </c>
      <c r="AG82" s="52">
        <v>5.0758558456939828E-2</v>
      </c>
      <c r="AH82" s="200">
        <v>19.317799999999998</v>
      </c>
      <c r="AI82" s="53">
        <v>25575000</v>
      </c>
      <c r="AJ82" s="133">
        <v>33258000</v>
      </c>
      <c r="AK82" s="128">
        <v>-3119000</v>
      </c>
      <c r="AL82" s="121">
        <v>453000</v>
      </c>
      <c r="AM82" s="123">
        <f>AL82/AN82</f>
        <v>363.85542168674698</v>
      </c>
      <c r="AN82" s="134">
        <v>1245</v>
      </c>
      <c r="AO82" s="121">
        <v>4071000</v>
      </c>
      <c r="AP82" s="123">
        <f>AO82/AQ82</f>
        <v>4684.6950517836594</v>
      </c>
      <c r="AQ82" s="121">
        <v>869</v>
      </c>
      <c r="AR82" s="121">
        <v>246000</v>
      </c>
      <c r="AS82" s="122">
        <f>AR82/AT82</f>
        <v>811.88118811881191</v>
      </c>
      <c r="AT82" s="56">
        <v>303</v>
      </c>
      <c r="AU82" s="124">
        <v>0</v>
      </c>
      <c r="AV82" s="123">
        <v>0</v>
      </c>
      <c r="AW82" s="66">
        <v>0</v>
      </c>
      <c r="AX82" s="202">
        <v>357.44157106918237</v>
      </c>
      <c r="AY82" s="203">
        <v>19.116465863453815</v>
      </c>
      <c r="AZ82" s="53">
        <v>6944000</v>
      </c>
      <c r="BA82" s="60">
        <v>27.151515151515156</v>
      </c>
      <c r="BB82" s="204">
        <v>823000</v>
      </c>
      <c r="BC82" s="223">
        <v>3.2179863147605086</v>
      </c>
      <c r="BD82" s="125">
        <v>1556000</v>
      </c>
      <c r="BE82" s="224">
        <v>6.0840664711632453</v>
      </c>
      <c r="BF82" s="121">
        <v>1194000</v>
      </c>
      <c r="BG82" s="223">
        <v>4.6686217008797648</v>
      </c>
      <c r="BH82" s="121">
        <v>2726000</v>
      </c>
      <c r="BI82" s="224">
        <v>10.658846529814271</v>
      </c>
      <c r="BJ82" s="121">
        <v>7771000</v>
      </c>
      <c r="BK82" s="211">
        <v>30.385141739980448</v>
      </c>
      <c r="BL82" s="121">
        <v>2315000</v>
      </c>
      <c r="BM82" s="211">
        <v>9.0518084066471154</v>
      </c>
      <c r="BN82" s="129">
        <v>1307000</v>
      </c>
      <c r="BO82" s="109">
        <v>5.1104594330400781</v>
      </c>
      <c r="BP82" s="121">
        <v>939000</v>
      </c>
      <c r="BQ82" s="130">
        <v>3.6715542521994133</v>
      </c>
      <c r="BR82" s="205">
        <f t="shared" si="67"/>
        <v>1925.1455503188245</v>
      </c>
      <c r="BS82" s="57">
        <f t="shared" si="68"/>
        <v>431.38342112558911</v>
      </c>
      <c r="BT82" s="202">
        <f t="shared" si="69"/>
        <v>362.35098419739398</v>
      </c>
      <c r="BU82" s="202">
        <f t="shared" si="70"/>
        <v>260.32714166897699</v>
      </c>
      <c r="BV82" s="57">
        <f t="shared" si="71"/>
        <v>331.02301081230939</v>
      </c>
      <c r="BW82" s="57">
        <f t="shared" si="72"/>
        <v>755.75270307734957</v>
      </c>
      <c r="BX82" s="57">
        <f t="shared" si="73"/>
        <v>228.16745217632382</v>
      </c>
      <c r="BY82" s="57">
        <f t="shared" si="74"/>
        <v>641.80759634044909</v>
      </c>
      <c r="BZ82" s="58"/>
      <c r="CA82" s="57">
        <v>2154.4219573052396</v>
      </c>
      <c r="CB82" s="232">
        <v>269</v>
      </c>
      <c r="CC82" s="232">
        <v>360</v>
      </c>
      <c r="CD82" s="202">
        <v>310.84337349397589</v>
      </c>
      <c r="CE82" s="52">
        <v>32.754391406095806</v>
      </c>
      <c r="CF82" s="55">
        <v>135.18</v>
      </c>
      <c r="CG82" s="52">
        <v>9.5285758592494432</v>
      </c>
      <c r="CH82" s="56">
        <v>301.5</v>
      </c>
      <c r="CI82" s="52">
        <v>21.252149885809342</v>
      </c>
      <c r="CJ82" s="55">
        <v>982</v>
      </c>
      <c r="CK82" s="52">
        <v>69.219274254941212</v>
      </c>
      <c r="CL82" s="53">
        <v>3056</v>
      </c>
      <c r="CM82" s="206">
        <v>33.998691099476439</v>
      </c>
      <c r="CN82" s="141">
        <v>1715.81</v>
      </c>
      <c r="CO82" s="54">
        <f t="shared" si="56"/>
        <v>2.1022141146164204</v>
      </c>
      <c r="CP82" s="56">
        <v>186</v>
      </c>
      <c r="CQ82" s="207">
        <v>3</v>
      </c>
      <c r="CR82" s="207">
        <v>9</v>
      </c>
      <c r="CS82" s="188">
        <v>1</v>
      </c>
      <c r="CT82" s="208">
        <v>2.5111094026293532</v>
      </c>
      <c r="CU82" s="121">
        <v>5016000</v>
      </c>
      <c r="CV82" s="121">
        <v>2544000</v>
      </c>
      <c r="CW82" s="228">
        <v>197.17</v>
      </c>
      <c r="CX82" s="228">
        <v>74.180000000000007</v>
      </c>
      <c r="CY82" s="228">
        <v>0</v>
      </c>
      <c r="CZ82" s="187" t="s">
        <v>0</v>
      </c>
      <c r="DA82" s="134">
        <v>50000</v>
      </c>
      <c r="DB82" s="134">
        <v>156000</v>
      </c>
      <c r="DC82" s="134">
        <v>0</v>
      </c>
      <c r="DD82" s="134">
        <v>1050</v>
      </c>
      <c r="DE82" s="136">
        <v>0</v>
      </c>
      <c r="DF82" s="135">
        <v>250183</v>
      </c>
      <c r="DG82" s="235" t="s">
        <v>268</v>
      </c>
      <c r="DH82" s="235" t="s">
        <v>268</v>
      </c>
      <c r="DI82" s="235" t="s">
        <v>268</v>
      </c>
      <c r="DJ82" s="210">
        <v>9</v>
      </c>
      <c r="DK82" s="211">
        <v>400.77777777777777</v>
      </c>
      <c r="DL82" s="186">
        <v>56</v>
      </c>
      <c r="DM82" s="186">
        <v>44</v>
      </c>
      <c r="DN82" s="186">
        <v>0</v>
      </c>
      <c r="DO82" s="186">
        <v>0</v>
      </c>
      <c r="DP82" s="186">
        <v>0</v>
      </c>
      <c r="DQ82" s="186">
        <v>44</v>
      </c>
      <c r="DR82" s="186">
        <v>56</v>
      </c>
      <c r="DS82" s="198">
        <v>99</v>
      </c>
      <c r="DT82" s="212">
        <f>E82/DS82</f>
        <v>36.434343434343432</v>
      </c>
    </row>
    <row r="83" spans="1:124" s="30" customFormat="1" ht="15" customHeight="1" x14ac:dyDescent="0.25">
      <c r="A83" s="186" t="s">
        <v>50</v>
      </c>
      <c r="B83" s="187">
        <v>11</v>
      </c>
      <c r="C83" s="188" t="s">
        <v>2</v>
      </c>
      <c r="D83" s="126">
        <v>3404.9</v>
      </c>
      <c r="E83" s="132">
        <v>16778</v>
      </c>
      <c r="F83" s="189">
        <v>2.4485559015692739E-2</v>
      </c>
      <c r="G83" s="81">
        <v>4.9276043349290726</v>
      </c>
      <c r="H83" s="112">
        <v>8699</v>
      </c>
      <c r="I83" s="190">
        <f t="shared" si="52"/>
        <v>51.847657646918591</v>
      </c>
      <c r="J83" s="112">
        <v>8079</v>
      </c>
      <c r="K83" s="82">
        <f t="shared" si="53"/>
        <v>48.152342353081416</v>
      </c>
      <c r="L83" s="83">
        <v>27.953272142090835</v>
      </c>
      <c r="M83" s="83">
        <v>51.072833472404341</v>
      </c>
      <c r="N83" s="83">
        <v>20.973894385504828</v>
      </c>
      <c r="O83" s="191">
        <v>13.803790678269163</v>
      </c>
      <c r="P83" s="52">
        <v>1.5</v>
      </c>
      <c r="Q83" s="192">
        <v>24</v>
      </c>
      <c r="R83" s="193">
        <v>6.2</v>
      </c>
      <c r="S83" s="194">
        <v>70521</v>
      </c>
      <c r="T83" s="195">
        <v>2.5</v>
      </c>
      <c r="U83" s="195" t="s">
        <v>253</v>
      </c>
      <c r="V83" s="196">
        <v>1108</v>
      </c>
      <c r="W83" s="197" t="s">
        <v>1</v>
      </c>
      <c r="X83" s="198">
        <v>103</v>
      </c>
      <c r="Y83" s="194">
        <v>44878299.119999997</v>
      </c>
      <c r="Z83" s="199">
        <v>129.01941747572815</v>
      </c>
      <c r="AA83" s="200">
        <v>20.18</v>
      </c>
      <c r="AB83" s="200">
        <v>1.7703</v>
      </c>
      <c r="AC83" s="200">
        <v>64.31</v>
      </c>
      <c r="AD83" s="200">
        <v>34.731042396185728</v>
      </c>
      <c r="AE83" s="200">
        <v>6.73</v>
      </c>
      <c r="AF83" s="200">
        <v>4.5061</v>
      </c>
      <c r="AG83" s="52">
        <v>9.9401699012735829</v>
      </c>
      <c r="AH83" s="200">
        <v>8.1300000000000008</v>
      </c>
      <c r="AI83" s="53">
        <v>59700000</v>
      </c>
      <c r="AJ83" s="133">
        <v>101094000</v>
      </c>
      <c r="AK83" s="128">
        <v>17899000</v>
      </c>
      <c r="AL83" s="121">
        <v>6170000</v>
      </c>
      <c r="AM83" s="123">
        <f>AL83/AN83</f>
        <v>905.22300469483571</v>
      </c>
      <c r="AN83" s="134">
        <v>6816</v>
      </c>
      <c r="AO83" s="121">
        <v>1522000</v>
      </c>
      <c r="AP83" s="123">
        <f>AO83/AQ83</f>
        <v>3259.1006423982872</v>
      </c>
      <c r="AQ83" s="121">
        <v>467</v>
      </c>
      <c r="AR83" s="121">
        <v>1728000</v>
      </c>
      <c r="AS83" s="122">
        <f>AR83/AT83</f>
        <v>2778.1350482315111</v>
      </c>
      <c r="AT83" s="56">
        <v>622</v>
      </c>
      <c r="AU83" s="124">
        <v>12111000</v>
      </c>
      <c r="AV83" s="123">
        <f>AU83/AW83</f>
        <v>1101000</v>
      </c>
      <c r="AW83" s="201">
        <v>11</v>
      </c>
      <c r="AX83" s="202">
        <v>174.08783962658492</v>
      </c>
      <c r="AY83" s="203">
        <v>14.319248826291082</v>
      </c>
      <c r="AZ83" s="53">
        <v>10171000</v>
      </c>
      <c r="BA83" s="60">
        <v>17.036850921273032</v>
      </c>
      <c r="BB83" s="204">
        <v>2731000</v>
      </c>
      <c r="BC83" s="64">
        <v>4.574539363484087</v>
      </c>
      <c r="BD83" s="125">
        <v>7270000</v>
      </c>
      <c r="BE83" s="59">
        <v>12.177554438860971</v>
      </c>
      <c r="BF83" s="121">
        <v>2186000</v>
      </c>
      <c r="BG83" s="64">
        <v>3.6616415410385259</v>
      </c>
      <c r="BH83" s="121">
        <v>6725000</v>
      </c>
      <c r="BI83" s="59">
        <v>11.264656616415412</v>
      </c>
      <c r="BJ83" s="121">
        <v>12675000</v>
      </c>
      <c r="BK83" s="127">
        <v>21.231155778894472</v>
      </c>
      <c r="BL83" s="121">
        <v>6307000</v>
      </c>
      <c r="BM83" s="127">
        <v>10.564489112227806</v>
      </c>
      <c r="BN83" s="129">
        <v>5768000</v>
      </c>
      <c r="BO83" s="109">
        <v>9.6616415410385272</v>
      </c>
      <c r="BP83" s="121">
        <v>5867000</v>
      </c>
      <c r="BQ83" s="130">
        <v>9.8274706867671693</v>
      </c>
      <c r="BR83" s="205">
        <f t="shared" si="67"/>
        <v>606.21051376802961</v>
      </c>
      <c r="BS83" s="57">
        <f t="shared" si="68"/>
        <v>433.30551913219693</v>
      </c>
      <c r="BT83" s="202">
        <f t="shared" si="69"/>
        <v>343.78352604601264</v>
      </c>
      <c r="BU83" s="202">
        <f t="shared" si="70"/>
        <v>349.68411014423651</v>
      </c>
      <c r="BV83" s="57">
        <f t="shared" si="71"/>
        <v>130.28966503754918</v>
      </c>
      <c r="BW83" s="57">
        <f t="shared" si="72"/>
        <v>400.82250566217664</v>
      </c>
      <c r="BX83" s="57">
        <f t="shared" si="73"/>
        <v>162.77267850756942</v>
      </c>
      <c r="BY83" s="57">
        <f t="shared" si="74"/>
        <v>375.90892835856476</v>
      </c>
      <c r="BZ83" s="58"/>
      <c r="CA83" s="57">
        <v>755.4535701513887</v>
      </c>
      <c r="CB83" s="232">
        <v>649.80999999999995</v>
      </c>
      <c r="CC83" s="232">
        <v>847</v>
      </c>
      <c r="CD83" s="202">
        <v>450.7</v>
      </c>
      <c r="CE83" s="52">
        <v>45.761282159426415</v>
      </c>
      <c r="CF83" s="55">
        <v>2168.2600000000002</v>
      </c>
      <c r="CG83" s="52">
        <v>23.3288718270944</v>
      </c>
      <c r="CH83" s="56">
        <v>2128.58</v>
      </c>
      <c r="CI83" s="52">
        <v>22.901944413362138</v>
      </c>
      <c r="CJ83" s="55">
        <v>4997.4800000000005</v>
      </c>
      <c r="CK83" s="52">
        <v>53.769183759543473</v>
      </c>
      <c r="CL83" s="53">
        <v>15948</v>
      </c>
      <c r="CM83" s="206">
        <v>42.782794080762478</v>
      </c>
      <c r="CN83" s="141">
        <v>610.9</v>
      </c>
      <c r="CO83" s="54">
        <f t="shared" si="56"/>
        <v>27.464396791618924</v>
      </c>
      <c r="CP83" s="56">
        <v>346</v>
      </c>
      <c r="CQ83" s="207">
        <v>2</v>
      </c>
      <c r="CR83" s="207">
        <v>5</v>
      </c>
      <c r="CS83" s="188">
        <v>2</v>
      </c>
      <c r="CT83" s="208">
        <v>5.1921888170834505</v>
      </c>
      <c r="CU83" s="121">
        <v>7028000</v>
      </c>
      <c r="CV83" s="121">
        <v>7949000</v>
      </c>
      <c r="CW83" s="52">
        <v>88.41</v>
      </c>
      <c r="CX83" s="200">
        <v>60.67</v>
      </c>
      <c r="CY83" s="200">
        <v>12.85</v>
      </c>
      <c r="CZ83" s="187" t="s">
        <v>0</v>
      </c>
      <c r="DA83" s="134">
        <v>18000</v>
      </c>
      <c r="DB83" s="134">
        <v>250000</v>
      </c>
      <c r="DC83" s="134">
        <v>0</v>
      </c>
      <c r="DD83" s="134">
        <v>4000</v>
      </c>
      <c r="DE83" s="136">
        <v>0</v>
      </c>
      <c r="DF83" s="135">
        <v>325296</v>
      </c>
      <c r="DG83" s="235" t="s">
        <v>268</v>
      </c>
      <c r="DH83" s="235" t="s">
        <v>268</v>
      </c>
      <c r="DI83" s="235" t="s">
        <v>268</v>
      </c>
      <c r="DJ83" s="210">
        <v>12</v>
      </c>
      <c r="DK83" s="211">
        <v>1398.1666666666667</v>
      </c>
      <c r="DL83" s="186">
        <v>34</v>
      </c>
      <c r="DM83" s="186">
        <v>66</v>
      </c>
      <c r="DN83" s="186">
        <v>16</v>
      </c>
      <c r="DO83" s="186">
        <v>0</v>
      </c>
      <c r="DP83" s="186">
        <v>0</v>
      </c>
      <c r="DQ83" s="186">
        <v>75</v>
      </c>
      <c r="DR83" s="186">
        <v>25</v>
      </c>
      <c r="DS83" s="198">
        <v>171</v>
      </c>
      <c r="DT83" s="212">
        <f>E83/DS83</f>
        <v>98.116959064327489</v>
      </c>
    </row>
    <row r="84" spans="1:124" s="30" customFormat="1" ht="15" customHeight="1" x14ac:dyDescent="0.25">
      <c r="A84" s="186" t="s">
        <v>49</v>
      </c>
      <c r="B84" s="187">
        <v>11</v>
      </c>
      <c r="C84" s="188" t="s">
        <v>2</v>
      </c>
      <c r="D84" s="126">
        <v>1491.3</v>
      </c>
      <c r="E84" s="132">
        <v>20774</v>
      </c>
      <c r="F84" s="189">
        <v>4.8927038626609444E-2</v>
      </c>
      <c r="G84" s="81">
        <v>13.93012807617515</v>
      </c>
      <c r="H84" s="112">
        <v>10190</v>
      </c>
      <c r="I84" s="190">
        <f t="shared" si="52"/>
        <v>49.051699239433908</v>
      </c>
      <c r="J84" s="112">
        <v>10584</v>
      </c>
      <c r="K84" s="82">
        <f t="shared" si="53"/>
        <v>50.948300760566092</v>
      </c>
      <c r="L84" s="83">
        <v>21.666506209685181</v>
      </c>
      <c r="M84" s="83">
        <v>38.610763454317897</v>
      </c>
      <c r="N84" s="83">
        <v>39.722730335996921</v>
      </c>
      <c r="O84" s="191">
        <v>9.7429479156638106</v>
      </c>
      <c r="P84" s="52">
        <v>4.7999999999999972</v>
      </c>
      <c r="Q84" s="192">
        <v>11</v>
      </c>
      <c r="R84" s="193">
        <v>5.6</v>
      </c>
      <c r="S84" s="194">
        <v>43863</v>
      </c>
      <c r="T84" s="195">
        <v>2.2999999999999998</v>
      </c>
      <c r="U84" s="195" t="s">
        <v>260</v>
      </c>
      <c r="V84" s="196">
        <v>1595</v>
      </c>
      <c r="W84" s="197" t="s">
        <v>1</v>
      </c>
      <c r="X84" s="198">
        <v>267</v>
      </c>
      <c r="Y84" s="194">
        <v>78987888.829999998</v>
      </c>
      <c r="Z84" s="199">
        <v>37.352059925093634</v>
      </c>
      <c r="AA84" s="200">
        <v>5.8</v>
      </c>
      <c r="AB84" s="200">
        <v>5.8486000000000002</v>
      </c>
      <c r="AC84" s="200">
        <v>55.97</v>
      </c>
      <c r="AD84" s="200">
        <v>44.031347338178612</v>
      </c>
      <c r="AE84" s="200">
        <v>4.45</v>
      </c>
      <c r="AF84" s="200">
        <v>4.0884999999999998</v>
      </c>
      <c r="AG84" s="52">
        <v>9.770906218259789</v>
      </c>
      <c r="AH84" s="200">
        <v>20.831800000000001</v>
      </c>
      <c r="AI84" s="53">
        <v>49628000</v>
      </c>
      <c r="AJ84" s="133">
        <v>70309000</v>
      </c>
      <c r="AK84" s="128">
        <v>1214000</v>
      </c>
      <c r="AL84" s="121">
        <v>10010000</v>
      </c>
      <c r="AM84" s="123">
        <f>AL84/AN84</f>
        <v>1121.9457520735261</v>
      </c>
      <c r="AN84" s="134">
        <v>8922</v>
      </c>
      <c r="AO84" s="121">
        <v>1110000</v>
      </c>
      <c r="AP84" s="123">
        <f>AO84/AQ84</f>
        <v>2256.0975609756097</v>
      </c>
      <c r="AQ84" s="121">
        <v>492</v>
      </c>
      <c r="AR84" s="121">
        <v>1371000</v>
      </c>
      <c r="AS84" s="122">
        <f>AR84/AT84</f>
        <v>2285</v>
      </c>
      <c r="AT84" s="56">
        <v>600</v>
      </c>
      <c r="AU84" s="124">
        <v>0</v>
      </c>
      <c r="AV84" s="123">
        <v>0</v>
      </c>
      <c r="AW84" s="66">
        <v>0</v>
      </c>
      <c r="AX84" s="202">
        <v>303.0356140421103</v>
      </c>
      <c r="AY84" s="203">
        <v>27.897332436673395</v>
      </c>
      <c r="AZ84" s="53">
        <v>12461000</v>
      </c>
      <c r="BA84" s="60">
        <v>25.108809542999921</v>
      </c>
      <c r="BB84" s="204">
        <v>771000</v>
      </c>
      <c r="BC84" s="64">
        <v>1.5535584750544047</v>
      </c>
      <c r="BD84" s="125">
        <v>7846000</v>
      </c>
      <c r="BE84" s="59">
        <v>15.809623599580883</v>
      </c>
      <c r="BF84" s="121">
        <v>2492000</v>
      </c>
      <c r="BG84" s="64">
        <v>5.0213589102925766</v>
      </c>
      <c r="BH84" s="121">
        <v>4775000</v>
      </c>
      <c r="BI84" s="59">
        <v>9.6215845893447245</v>
      </c>
      <c r="BJ84" s="121">
        <v>6662000</v>
      </c>
      <c r="BK84" s="127">
        <v>13.423873619730797</v>
      </c>
      <c r="BL84" s="121">
        <v>1307000</v>
      </c>
      <c r="BM84" s="127">
        <v>2.6335939389054563</v>
      </c>
      <c r="BN84" s="129">
        <v>6901000</v>
      </c>
      <c r="BO84" s="109">
        <v>13.905456597082292</v>
      </c>
      <c r="BP84" s="121">
        <v>6413000</v>
      </c>
      <c r="BQ84" s="130">
        <v>12.922140727008946</v>
      </c>
      <c r="BR84" s="205">
        <f t="shared" si="67"/>
        <v>599.8363338788871</v>
      </c>
      <c r="BS84" s="57">
        <f t="shared" si="68"/>
        <v>377.68364301530761</v>
      </c>
      <c r="BT84" s="202">
        <f t="shared" si="69"/>
        <v>332.19408876480213</v>
      </c>
      <c r="BU84" s="202">
        <f t="shared" si="70"/>
        <v>308.70318667565226</v>
      </c>
      <c r="BV84" s="57">
        <f t="shared" si="71"/>
        <v>119.95763935688842</v>
      </c>
      <c r="BW84" s="57">
        <f t="shared" si="72"/>
        <v>229.85462597477616</v>
      </c>
      <c r="BX84" s="57">
        <f t="shared" si="73"/>
        <v>37.113699817079038</v>
      </c>
      <c r="BY84" s="57">
        <f t="shared" si="74"/>
        <v>62.915182439587944</v>
      </c>
      <c r="BZ84" s="58"/>
      <c r="CA84" s="57">
        <v>320.68932319245209</v>
      </c>
      <c r="CB84" s="232">
        <v>602.41</v>
      </c>
      <c r="CC84" s="232">
        <v>684</v>
      </c>
      <c r="CD84" s="202">
        <v>556.71374131360676</v>
      </c>
      <c r="CE84" s="52">
        <v>61.89642234102557</v>
      </c>
      <c r="CF84" s="55">
        <v>3322.87</v>
      </c>
      <c r="CG84" s="52">
        <v>32.25814906896214</v>
      </c>
      <c r="CH84" s="56">
        <v>3053</v>
      </c>
      <c r="CI84" s="52">
        <v>29.638273272063429</v>
      </c>
      <c r="CJ84" s="55">
        <v>3925</v>
      </c>
      <c r="CK84" s="52">
        <v>38.103577658974444</v>
      </c>
      <c r="CL84" s="53">
        <v>12383</v>
      </c>
      <c r="CM84" s="206">
        <v>58.717596705160304</v>
      </c>
      <c r="CN84" s="141">
        <v>730.21999999999991</v>
      </c>
      <c r="CO84" s="54">
        <f t="shared" si="56"/>
        <v>28.448960587220292</v>
      </c>
      <c r="CP84" s="56">
        <v>515</v>
      </c>
      <c r="CQ84" s="207">
        <v>1</v>
      </c>
      <c r="CR84" s="207">
        <v>15</v>
      </c>
      <c r="CS84" s="188">
        <v>2</v>
      </c>
      <c r="CT84" s="208">
        <v>2.8368854444175344</v>
      </c>
      <c r="CU84" s="121">
        <v>8580000</v>
      </c>
      <c r="CV84" s="121">
        <v>21055000</v>
      </c>
      <c r="CW84" s="52">
        <v>40.75</v>
      </c>
      <c r="CX84" s="200">
        <v>58.72</v>
      </c>
      <c r="CY84" s="200">
        <v>1.1499999999999999</v>
      </c>
      <c r="CZ84" s="187" t="s">
        <v>0</v>
      </c>
      <c r="DA84" s="134">
        <v>60000</v>
      </c>
      <c r="DB84" s="134">
        <v>221000</v>
      </c>
      <c r="DC84" s="134">
        <v>0</v>
      </c>
      <c r="DD84" s="134">
        <v>5000</v>
      </c>
      <c r="DE84" s="136">
        <v>0</v>
      </c>
      <c r="DF84" s="135">
        <v>287000</v>
      </c>
      <c r="DG84" s="235" t="s">
        <v>268</v>
      </c>
      <c r="DH84" s="235" t="s">
        <v>268</v>
      </c>
      <c r="DI84" s="235" t="s">
        <v>268</v>
      </c>
      <c r="DJ84" s="210">
        <v>9</v>
      </c>
      <c r="DK84" s="211">
        <v>2308.2222222222222</v>
      </c>
      <c r="DL84" s="186">
        <v>44</v>
      </c>
      <c r="DM84" s="186">
        <v>56</v>
      </c>
      <c r="DN84" s="186">
        <v>11</v>
      </c>
      <c r="DO84" s="186">
        <v>11</v>
      </c>
      <c r="DP84" s="186">
        <v>0</v>
      </c>
      <c r="DQ84" s="186">
        <v>78</v>
      </c>
      <c r="DR84" s="186">
        <v>22</v>
      </c>
      <c r="DS84" s="198">
        <v>135</v>
      </c>
      <c r="DT84" s="212">
        <f>E84/DS84</f>
        <v>153.88148148148147</v>
      </c>
    </row>
    <row r="85" spans="1:124" s="30" customFormat="1" ht="15" customHeight="1" x14ac:dyDescent="0.25">
      <c r="A85" s="186" t="s">
        <v>319</v>
      </c>
      <c r="B85" s="187">
        <v>11</v>
      </c>
      <c r="C85" s="188" t="s">
        <v>2</v>
      </c>
      <c r="D85" s="126">
        <v>13015</v>
      </c>
      <c r="E85" s="132">
        <v>12754</v>
      </c>
      <c r="F85" s="189">
        <v>-2.9006471259992388E-2</v>
      </c>
      <c r="G85" s="81">
        <v>0.9799462159047253</v>
      </c>
      <c r="H85" s="112">
        <v>6563</v>
      </c>
      <c r="I85" s="190">
        <f t="shared" si="52"/>
        <v>51.458366002822643</v>
      </c>
      <c r="J85" s="112">
        <v>6191</v>
      </c>
      <c r="K85" s="82">
        <f t="shared" si="53"/>
        <v>48.541633997177357</v>
      </c>
      <c r="L85" s="83">
        <v>26.297632115414771</v>
      </c>
      <c r="M85" s="83">
        <v>46.432491767288688</v>
      </c>
      <c r="N85" s="83">
        <v>27.269876117296533</v>
      </c>
      <c r="O85" s="191">
        <v>19.13909361768857</v>
      </c>
      <c r="P85" s="52">
        <v>1.2000000000000028</v>
      </c>
      <c r="Q85" s="192">
        <v>44</v>
      </c>
      <c r="R85" s="193">
        <v>2.4</v>
      </c>
      <c r="S85" s="194">
        <v>49324</v>
      </c>
      <c r="T85" s="195">
        <v>2.5</v>
      </c>
      <c r="U85" s="195" t="s">
        <v>262</v>
      </c>
      <c r="V85" s="196">
        <v>1835</v>
      </c>
      <c r="W85" s="197" t="s">
        <v>1</v>
      </c>
      <c r="X85" s="198">
        <v>104</v>
      </c>
      <c r="Y85" s="194">
        <v>27083428.75</v>
      </c>
      <c r="Z85" s="199">
        <v>49.182692307692307</v>
      </c>
      <c r="AA85" s="185" t="s">
        <v>294</v>
      </c>
      <c r="AB85" s="185" t="s">
        <v>294</v>
      </c>
      <c r="AC85" s="185" t="s">
        <v>294</v>
      </c>
      <c r="AD85" s="185" t="s">
        <v>294</v>
      </c>
      <c r="AE85" s="185" t="s">
        <v>294</v>
      </c>
      <c r="AF85" s="185" t="s">
        <v>294</v>
      </c>
      <c r="AG85" s="185" t="s">
        <v>294</v>
      </c>
      <c r="AH85" s="185" t="s">
        <v>294</v>
      </c>
      <c r="AI85" s="185" t="s">
        <v>294</v>
      </c>
      <c r="AJ85" s="185" t="s">
        <v>294</v>
      </c>
      <c r="AK85" s="185" t="s">
        <v>294</v>
      </c>
      <c r="AL85" s="185" t="s">
        <v>294</v>
      </c>
      <c r="AM85" s="185" t="s">
        <v>294</v>
      </c>
      <c r="AN85" s="185" t="s">
        <v>294</v>
      </c>
      <c r="AO85" s="185" t="s">
        <v>294</v>
      </c>
      <c r="AP85" s="185" t="s">
        <v>294</v>
      </c>
      <c r="AQ85" s="185" t="s">
        <v>294</v>
      </c>
      <c r="AR85" s="185" t="s">
        <v>294</v>
      </c>
      <c r="AS85" s="185" t="s">
        <v>294</v>
      </c>
      <c r="AT85" s="185" t="s">
        <v>294</v>
      </c>
      <c r="AU85" s="185" t="s">
        <v>294</v>
      </c>
      <c r="AV85" s="185" t="s">
        <v>294</v>
      </c>
      <c r="AW85" s="185" t="s">
        <v>294</v>
      </c>
      <c r="AX85" s="185" t="s">
        <v>294</v>
      </c>
      <c r="AY85" s="185" t="s">
        <v>294</v>
      </c>
      <c r="AZ85" s="185" t="s">
        <v>294</v>
      </c>
      <c r="BA85" s="185" t="s">
        <v>294</v>
      </c>
      <c r="BB85" s="185" t="s">
        <v>294</v>
      </c>
      <c r="BC85" s="185" t="s">
        <v>294</v>
      </c>
      <c r="BD85" s="185" t="s">
        <v>294</v>
      </c>
      <c r="BE85" s="185" t="s">
        <v>294</v>
      </c>
      <c r="BF85" s="185" t="s">
        <v>294</v>
      </c>
      <c r="BG85" s="185" t="s">
        <v>294</v>
      </c>
      <c r="BH85" s="185" t="s">
        <v>294</v>
      </c>
      <c r="BI85" s="185" t="s">
        <v>294</v>
      </c>
      <c r="BJ85" s="185" t="s">
        <v>294</v>
      </c>
      <c r="BK85" s="185" t="s">
        <v>294</v>
      </c>
      <c r="BL85" s="185" t="s">
        <v>294</v>
      </c>
      <c r="BM85" s="185" t="s">
        <v>294</v>
      </c>
      <c r="BN85" s="185" t="s">
        <v>294</v>
      </c>
      <c r="BO85" s="185" t="s">
        <v>294</v>
      </c>
      <c r="BP85" s="185" t="s">
        <v>294</v>
      </c>
      <c r="BQ85" s="185" t="s">
        <v>294</v>
      </c>
      <c r="BR85" s="185" t="s">
        <v>294</v>
      </c>
      <c r="BS85" s="185" t="s">
        <v>294</v>
      </c>
      <c r="BT85" s="185" t="s">
        <v>294</v>
      </c>
      <c r="BU85" s="185" t="s">
        <v>294</v>
      </c>
      <c r="BV85" s="185" t="s">
        <v>294</v>
      </c>
      <c r="BW85" s="185" t="s">
        <v>294</v>
      </c>
      <c r="BX85" s="185" t="s">
        <v>294</v>
      </c>
      <c r="BY85" s="185" t="s">
        <v>294</v>
      </c>
      <c r="BZ85" s="185" t="s">
        <v>294</v>
      </c>
      <c r="CA85" s="185" t="s">
        <v>294</v>
      </c>
      <c r="CB85" s="232">
        <v>771.19</v>
      </c>
      <c r="CC85" s="232">
        <v>850</v>
      </c>
      <c r="CD85" s="185" t="s">
        <v>294</v>
      </c>
      <c r="CE85" s="52">
        <v>47.884268907031426</v>
      </c>
      <c r="CF85" s="55">
        <v>1853.6200000000001</v>
      </c>
      <c r="CG85" s="52">
        <v>22.549874758062259</v>
      </c>
      <c r="CH85" s="56">
        <v>1709.8400000000001</v>
      </c>
      <c r="CI85" s="52">
        <v>20.80074549062115</v>
      </c>
      <c r="CJ85" s="55">
        <v>4656.630000000001</v>
      </c>
      <c r="CK85" s="52">
        <v>56.649379751316594</v>
      </c>
      <c r="CL85" s="53">
        <v>12049</v>
      </c>
      <c r="CM85" s="206">
        <v>35.463523943895758</v>
      </c>
      <c r="CN85" s="141">
        <v>2339.2860000000005</v>
      </c>
      <c r="CO85" s="54">
        <f t="shared" si="56"/>
        <v>5.4520909371491975</v>
      </c>
      <c r="CP85" s="56">
        <v>348.54</v>
      </c>
      <c r="CQ85" s="207">
        <v>4</v>
      </c>
      <c r="CR85" s="207">
        <v>3</v>
      </c>
      <c r="CS85" s="188">
        <v>3</v>
      </c>
      <c r="CT85" s="208">
        <v>3.1765106217490642</v>
      </c>
      <c r="CU85" s="185" t="s">
        <v>294</v>
      </c>
      <c r="CV85" s="185" t="s">
        <v>294</v>
      </c>
      <c r="CW85" s="185" t="s">
        <v>294</v>
      </c>
      <c r="CX85" s="185" t="s">
        <v>294</v>
      </c>
      <c r="CY85" s="185" t="s">
        <v>294</v>
      </c>
      <c r="CZ85" s="185" t="s">
        <v>294</v>
      </c>
      <c r="DA85" s="185" t="s">
        <v>294</v>
      </c>
      <c r="DB85" s="185" t="s">
        <v>294</v>
      </c>
      <c r="DC85" s="185" t="s">
        <v>294</v>
      </c>
      <c r="DD85" s="185" t="s">
        <v>294</v>
      </c>
      <c r="DE85" s="185" t="s">
        <v>294</v>
      </c>
      <c r="DF85" s="185" t="s">
        <v>294</v>
      </c>
      <c r="DG85" s="235" t="s">
        <v>268</v>
      </c>
      <c r="DH85" s="235" t="s">
        <v>268</v>
      </c>
      <c r="DI85" s="235" t="s">
        <v>268</v>
      </c>
      <c r="DJ85" s="219">
        <v>9</v>
      </c>
      <c r="DK85" s="211">
        <v>1417.1111111111111</v>
      </c>
      <c r="DL85" s="186">
        <v>11</v>
      </c>
      <c r="DM85" s="186">
        <v>89</v>
      </c>
      <c r="DN85" s="186">
        <v>11</v>
      </c>
      <c r="DO85" s="186">
        <v>11</v>
      </c>
      <c r="DP85" s="186">
        <v>22</v>
      </c>
      <c r="DQ85" s="186">
        <v>55</v>
      </c>
      <c r="DR85" s="186">
        <v>23</v>
      </c>
      <c r="DS85" s="185" t="s">
        <v>294</v>
      </c>
      <c r="DT85" s="185" t="s">
        <v>294</v>
      </c>
    </row>
    <row r="86" spans="1:124" s="30" customFormat="1" ht="15" customHeight="1" x14ac:dyDescent="0.25">
      <c r="A86" s="186" t="s">
        <v>48</v>
      </c>
      <c r="B86" s="187">
        <v>10</v>
      </c>
      <c r="C86" s="188" t="s">
        <v>2</v>
      </c>
      <c r="D86" s="126">
        <v>4116.3</v>
      </c>
      <c r="E86" s="132">
        <v>5692</v>
      </c>
      <c r="F86" s="189">
        <v>-3.5090693337853876E-2</v>
      </c>
      <c r="G86" s="81">
        <v>1.3827952287248257</v>
      </c>
      <c r="H86" s="112">
        <v>2850</v>
      </c>
      <c r="I86" s="190">
        <f t="shared" si="52"/>
        <v>50.070274068868592</v>
      </c>
      <c r="J86" s="112">
        <v>2842</v>
      </c>
      <c r="K86" s="82">
        <f t="shared" si="53"/>
        <v>49.929725931131415</v>
      </c>
      <c r="L86" s="83">
        <v>26.932536893886155</v>
      </c>
      <c r="M86" s="83">
        <v>41.602248770203794</v>
      </c>
      <c r="N86" s="83">
        <v>31.465214335910048</v>
      </c>
      <c r="O86" s="191">
        <v>16.233309908643712</v>
      </c>
      <c r="P86" s="52">
        <v>3</v>
      </c>
      <c r="Q86" s="192">
        <v>18</v>
      </c>
      <c r="R86" s="193">
        <v>4.5</v>
      </c>
      <c r="S86" s="194">
        <v>47336</v>
      </c>
      <c r="T86" s="195">
        <v>2.2999999999999998</v>
      </c>
      <c r="U86" s="195" t="s">
        <v>262</v>
      </c>
      <c r="V86" s="196">
        <v>562</v>
      </c>
      <c r="W86" s="197" t="s">
        <v>1</v>
      </c>
      <c r="X86" s="198">
        <v>48</v>
      </c>
      <c r="Y86" s="194">
        <v>10938445.1</v>
      </c>
      <c r="Z86" s="199">
        <v>20.104166666666668</v>
      </c>
      <c r="AA86" s="200">
        <v>16.14</v>
      </c>
      <c r="AB86" s="200">
        <v>4.4561000000000002</v>
      </c>
      <c r="AC86" s="200">
        <v>43.41</v>
      </c>
      <c r="AD86" s="200">
        <v>56.592011082890792</v>
      </c>
      <c r="AE86" s="200">
        <v>8.32</v>
      </c>
      <c r="AF86" s="200">
        <v>52.8157</v>
      </c>
      <c r="AG86" s="52">
        <v>0.95225557310865372</v>
      </c>
      <c r="AH86" s="200">
        <v>22.720300000000002</v>
      </c>
      <c r="AI86" s="53">
        <v>24548000</v>
      </c>
      <c r="AJ86" s="133">
        <v>38979000</v>
      </c>
      <c r="AK86" s="128">
        <v>4921000</v>
      </c>
      <c r="AL86" s="121">
        <v>1806000</v>
      </c>
      <c r="AM86" s="123">
        <f t="shared" ref="AM86:AM91" si="75">AL86/AN86</f>
        <v>740.77112387202624</v>
      </c>
      <c r="AN86" s="134">
        <v>2438</v>
      </c>
      <c r="AO86" s="121">
        <v>3233000</v>
      </c>
      <c r="AP86" s="123">
        <f>AO86/AQ86</f>
        <v>3962.0098039215686</v>
      </c>
      <c r="AQ86" s="121">
        <v>816</v>
      </c>
      <c r="AR86" s="121">
        <v>466000</v>
      </c>
      <c r="AS86" s="122">
        <f t="shared" ref="AS86:AS91" si="76">AR86/AT86</f>
        <v>1236.0742705570292</v>
      </c>
      <c r="AT86" s="56">
        <v>377</v>
      </c>
      <c r="AU86" s="124">
        <v>0</v>
      </c>
      <c r="AV86" s="123">
        <v>0</v>
      </c>
      <c r="AW86" s="66">
        <v>0</v>
      </c>
      <c r="AX86" s="202">
        <v>355.76088029064488</v>
      </c>
      <c r="AY86" s="203">
        <v>23.707957342083674</v>
      </c>
      <c r="AZ86" s="53">
        <v>4650000</v>
      </c>
      <c r="BA86" s="60">
        <v>18.941708419894905</v>
      </c>
      <c r="BB86" s="204">
        <v>988000</v>
      </c>
      <c r="BC86" s="64">
        <v>4.0246038535174549</v>
      </c>
      <c r="BD86" s="125">
        <v>1484000</v>
      </c>
      <c r="BE86" s="59">
        <v>6.0450527516395773</v>
      </c>
      <c r="BF86" s="121">
        <v>1570000</v>
      </c>
      <c r="BG86" s="64">
        <v>6.3953725202655907</v>
      </c>
      <c r="BH86" s="121">
        <v>4400000</v>
      </c>
      <c r="BI86" s="59">
        <v>17.923336999470447</v>
      </c>
      <c r="BJ86" s="121">
        <v>4263000</v>
      </c>
      <c r="BK86" s="127">
        <v>17.365269461077844</v>
      </c>
      <c r="BL86" s="121">
        <v>2497000</v>
      </c>
      <c r="BM86" s="127">
        <v>10.171493747199477</v>
      </c>
      <c r="BN86" s="129">
        <v>3182000</v>
      </c>
      <c r="BO86" s="109">
        <v>12.961831439162491</v>
      </c>
      <c r="BP86" s="121">
        <v>1515000</v>
      </c>
      <c r="BQ86" s="130">
        <v>6.1713308077722111</v>
      </c>
      <c r="BR86" s="205">
        <f>AZ86/E86</f>
        <v>816.93605059732954</v>
      </c>
      <c r="BS86" s="57">
        <f>BD86/E86</f>
        <v>260.7167955024596</v>
      </c>
      <c r="BT86" s="57">
        <f>BN86/E86</f>
        <v>559.03021784961345</v>
      </c>
      <c r="BU86" s="57">
        <f>BP86/E86</f>
        <v>266.16303583977515</v>
      </c>
      <c r="BV86" s="57">
        <f>BF86/E86</f>
        <v>275.82572030920591</v>
      </c>
      <c r="BW86" s="57">
        <f>BH86/E86</f>
        <v>773.01475755446245</v>
      </c>
      <c r="BX86" s="57">
        <f>BB86/E86</f>
        <v>173.5769501054111</v>
      </c>
      <c r="BY86" s="57">
        <f>BL86/E86</f>
        <v>438.68587491215743</v>
      </c>
      <c r="BZ86" s="58"/>
      <c r="CA86" s="57">
        <v>748.94588896697121</v>
      </c>
      <c r="CB86" s="232" t="s">
        <v>1</v>
      </c>
      <c r="CC86" s="232" t="s">
        <v>1</v>
      </c>
      <c r="CD86" s="202">
        <v>344.54470877768665</v>
      </c>
      <c r="CE86" s="52">
        <v>27.0265925124597</v>
      </c>
      <c r="CF86" s="55">
        <v>991.82999999999993</v>
      </c>
      <c r="CG86" s="52">
        <v>27.0265925124597</v>
      </c>
      <c r="CH86" s="56">
        <v>0</v>
      </c>
      <c r="CI86" s="52">
        <v>0</v>
      </c>
      <c r="CJ86" s="55">
        <v>2678</v>
      </c>
      <c r="CK86" s="52">
        <v>72.9734074875403</v>
      </c>
      <c r="CL86" s="53">
        <v>6237</v>
      </c>
      <c r="CM86" s="206">
        <v>40.019240019240023</v>
      </c>
      <c r="CN86" s="141">
        <v>1566.4199999999998</v>
      </c>
      <c r="CO86" s="54">
        <f t="shared" si="56"/>
        <v>3.6337636138455847</v>
      </c>
      <c r="CP86" s="56">
        <v>14.4</v>
      </c>
      <c r="CQ86" s="207">
        <v>2</v>
      </c>
      <c r="CR86" s="207">
        <v>2</v>
      </c>
      <c r="CS86" s="188">
        <v>1</v>
      </c>
      <c r="CT86" s="208">
        <v>3.8391112511818468</v>
      </c>
      <c r="CU86" s="121">
        <v>4579000</v>
      </c>
      <c r="CV86" s="121">
        <v>3417000</v>
      </c>
      <c r="CW86" s="68">
        <v>134.01</v>
      </c>
      <c r="CX86" s="200">
        <v>161.44</v>
      </c>
      <c r="CY86" s="200">
        <v>6.74</v>
      </c>
      <c r="CZ86" s="187" t="s">
        <v>0</v>
      </c>
      <c r="DA86" s="134">
        <v>58000</v>
      </c>
      <c r="DB86" s="134">
        <v>145000</v>
      </c>
      <c r="DC86" s="134">
        <v>0</v>
      </c>
      <c r="DD86" s="134">
        <v>14107</v>
      </c>
      <c r="DE86" s="136">
        <v>0</v>
      </c>
      <c r="DF86" s="135">
        <v>336492</v>
      </c>
      <c r="DG86" s="209">
        <v>3</v>
      </c>
      <c r="DH86" s="198">
        <v>1000</v>
      </c>
      <c r="DI86" s="209">
        <v>3</v>
      </c>
      <c r="DJ86" s="210">
        <v>9</v>
      </c>
      <c r="DK86" s="211">
        <v>632.44444444444446</v>
      </c>
      <c r="DL86" s="186">
        <v>33</v>
      </c>
      <c r="DM86" s="186">
        <v>67</v>
      </c>
      <c r="DN86" s="186">
        <v>11</v>
      </c>
      <c r="DO86" s="186">
        <v>0</v>
      </c>
      <c r="DP86" s="186">
        <v>11</v>
      </c>
      <c r="DQ86" s="186">
        <v>22</v>
      </c>
      <c r="DR86" s="186">
        <v>67</v>
      </c>
      <c r="DS86" s="198">
        <v>102</v>
      </c>
      <c r="DT86" s="212">
        <f t="shared" ref="DT86:DT91" si="77">E86/DS86</f>
        <v>55.803921568627452</v>
      </c>
    </row>
    <row r="87" spans="1:124" s="30" customFormat="1" ht="15" customHeight="1" x14ac:dyDescent="0.25">
      <c r="A87" s="186" t="s">
        <v>47</v>
      </c>
      <c r="B87" s="187">
        <v>10</v>
      </c>
      <c r="C87" s="188" t="s">
        <v>2</v>
      </c>
      <c r="D87" s="126">
        <v>5261.5</v>
      </c>
      <c r="E87" s="132">
        <v>6443</v>
      </c>
      <c r="F87" s="189">
        <v>-1.135491790701243E-2</v>
      </c>
      <c r="G87" s="81">
        <v>1.2245557350565428</v>
      </c>
      <c r="H87" s="112">
        <v>3264</v>
      </c>
      <c r="I87" s="190">
        <f t="shared" si="52"/>
        <v>50.659630606860162</v>
      </c>
      <c r="J87" s="112">
        <v>3179</v>
      </c>
      <c r="K87" s="82">
        <f t="shared" si="53"/>
        <v>49.340369393139845</v>
      </c>
      <c r="L87" s="83">
        <v>28.10802421232345</v>
      </c>
      <c r="M87" s="83">
        <v>43.287288530187801</v>
      </c>
      <c r="N87" s="83">
        <v>28.604687257488749</v>
      </c>
      <c r="O87" s="191">
        <v>27.052615241347201</v>
      </c>
      <c r="P87" s="52">
        <v>1.0999999999999943</v>
      </c>
      <c r="Q87" s="192">
        <v>39</v>
      </c>
      <c r="R87" s="193">
        <v>1.7</v>
      </c>
      <c r="S87" s="194">
        <v>43414</v>
      </c>
      <c r="T87" s="195">
        <v>2.5</v>
      </c>
      <c r="U87" s="195" t="s">
        <v>262</v>
      </c>
      <c r="V87" s="196">
        <v>939</v>
      </c>
      <c r="W87" s="197" t="s">
        <v>1</v>
      </c>
      <c r="X87" s="198">
        <v>67</v>
      </c>
      <c r="Y87" s="194">
        <v>15012201.26</v>
      </c>
      <c r="Z87" s="199">
        <v>55.92537313432836</v>
      </c>
      <c r="AA87" s="200">
        <v>-22.65</v>
      </c>
      <c r="AB87" s="200">
        <v>5.4196999999999997</v>
      </c>
      <c r="AC87" s="200">
        <v>43.57</v>
      </c>
      <c r="AD87" s="200">
        <v>56.037289550577427</v>
      </c>
      <c r="AE87" s="200">
        <v>9.36</v>
      </c>
      <c r="AF87" s="200">
        <v>2.7250999999999999</v>
      </c>
      <c r="AG87" s="52">
        <v>6.6217417754691379</v>
      </c>
      <c r="AH87" s="200">
        <v>13.443300000000001</v>
      </c>
      <c r="AI87" s="53">
        <v>32120000</v>
      </c>
      <c r="AJ87" s="133">
        <v>35935000</v>
      </c>
      <c r="AK87" s="128">
        <v>-5683000</v>
      </c>
      <c r="AL87" s="121">
        <v>1897000</v>
      </c>
      <c r="AM87" s="123">
        <f t="shared" si="75"/>
        <v>822.99349240780907</v>
      </c>
      <c r="AN87" s="134">
        <v>2305</v>
      </c>
      <c r="AO87" s="121">
        <v>3622000</v>
      </c>
      <c r="AP87" s="123">
        <f>AO87/AQ87</f>
        <v>4390.30303030303</v>
      </c>
      <c r="AQ87" s="121">
        <v>825</v>
      </c>
      <c r="AR87" s="121">
        <v>665000</v>
      </c>
      <c r="AS87" s="122">
        <f t="shared" si="76"/>
        <v>2039.877300613497</v>
      </c>
      <c r="AT87" s="56">
        <v>326</v>
      </c>
      <c r="AU87" s="124">
        <v>319000</v>
      </c>
      <c r="AV87" s="123">
        <f>AU87/AW87</f>
        <v>79750</v>
      </c>
      <c r="AW87" s="201">
        <v>4</v>
      </c>
      <c r="AX87" s="202">
        <v>294.16093802860217</v>
      </c>
      <c r="AY87" s="203">
        <v>19.956616052060738</v>
      </c>
      <c r="AZ87" s="53">
        <v>5608000</v>
      </c>
      <c r="BA87" s="60">
        <v>17.459526774595268</v>
      </c>
      <c r="BB87" s="204">
        <v>1071000</v>
      </c>
      <c r="BC87" s="64">
        <v>3.3343711083437109</v>
      </c>
      <c r="BD87" s="125">
        <v>3118000</v>
      </c>
      <c r="BE87" s="59">
        <v>9.7073474470734755</v>
      </c>
      <c r="BF87" s="121">
        <v>808000</v>
      </c>
      <c r="BG87" s="64">
        <v>2.5155666251556661</v>
      </c>
      <c r="BH87" s="121">
        <v>3654000</v>
      </c>
      <c r="BI87" s="59">
        <v>11.376089663760897</v>
      </c>
      <c r="BJ87" s="121">
        <v>6476000</v>
      </c>
      <c r="BK87" s="127">
        <v>20.161892901618931</v>
      </c>
      <c r="BL87" s="121">
        <v>7328000</v>
      </c>
      <c r="BM87" s="127">
        <v>22.814445828144457</v>
      </c>
      <c r="BN87" s="129">
        <v>2653000</v>
      </c>
      <c r="BO87" s="109">
        <v>8.2596513075965134</v>
      </c>
      <c r="BP87" s="121">
        <v>1404000</v>
      </c>
      <c r="BQ87" s="130">
        <v>4.3711083437110831</v>
      </c>
      <c r="BR87" s="205">
        <f t="shared" ref="BR87:BR91" si="78">AZ87/E87</f>
        <v>870.40198665218065</v>
      </c>
      <c r="BS87" s="57">
        <f t="shared" ref="BS87:BS91" si="79">BD87/E87</f>
        <v>483.93605463293494</v>
      </c>
      <c r="BT87" s="57">
        <f t="shared" ref="BT87:BT91" si="80">BN87/E87</f>
        <v>411.76470588235293</v>
      </c>
      <c r="BU87" s="57">
        <f t="shared" ref="BU87:BU91" si="81">BP87/E87</f>
        <v>217.91091106627348</v>
      </c>
      <c r="BV87" s="57">
        <f t="shared" ref="BV87:BV91" si="82">BF87/E87</f>
        <v>125.40741890423716</v>
      </c>
      <c r="BW87" s="57">
        <f t="shared" ref="BW87:BW91" si="83">BH87/E87</f>
        <v>567.127114698122</v>
      </c>
      <c r="BX87" s="57">
        <f t="shared" ref="BX87:BX91" si="84">BB87/E87</f>
        <v>166.2269129287599</v>
      </c>
      <c r="BY87" s="57">
        <f t="shared" ref="BY87:BY91" si="85">BL87/E87</f>
        <v>1137.3583734285271</v>
      </c>
      <c r="BZ87" s="58"/>
      <c r="CA87" s="57">
        <v>1005.1218376532671</v>
      </c>
      <c r="CB87" s="232">
        <v>942.41</v>
      </c>
      <c r="CC87" s="232">
        <v>676</v>
      </c>
      <c r="CD87" s="202">
        <v>637.31019522776569</v>
      </c>
      <c r="CE87" s="52">
        <v>44.202002746183354</v>
      </c>
      <c r="CF87" s="55">
        <v>258.57</v>
      </c>
      <c r="CG87" s="52">
        <v>11.060445976755824</v>
      </c>
      <c r="CH87" s="56">
        <v>774.78</v>
      </c>
      <c r="CI87" s="52">
        <v>33.141556769427538</v>
      </c>
      <c r="CJ87" s="55">
        <v>1304.44</v>
      </c>
      <c r="CK87" s="52">
        <v>55.797997253816646</v>
      </c>
      <c r="CL87" s="53">
        <v>5681</v>
      </c>
      <c r="CM87" s="206">
        <v>70.744587220559765</v>
      </c>
      <c r="CN87" s="141">
        <v>1570.4399999999998</v>
      </c>
      <c r="CO87" s="54">
        <f t="shared" si="56"/>
        <v>4.1026718626626941</v>
      </c>
      <c r="CP87" s="56">
        <v>182.5</v>
      </c>
      <c r="CQ87" s="207">
        <v>2</v>
      </c>
      <c r="CR87" s="207">
        <v>3</v>
      </c>
      <c r="CS87" s="188">
        <v>2</v>
      </c>
      <c r="CT87" s="208">
        <v>4.6583654857944579</v>
      </c>
      <c r="CU87" s="121">
        <v>10194000</v>
      </c>
      <c r="CV87" s="121">
        <v>10032000</v>
      </c>
      <c r="CW87" s="52">
        <v>101.61</v>
      </c>
      <c r="CX87" s="200">
        <v>65.77</v>
      </c>
      <c r="CY87" s="200">
        <v>2.0299999999999998</v>
      </c>
      <c r="CZ87" s="187" t="s">
        <v>0</v>
      </c>
      <c r="DA87" s="134">
        <v>33000</v>
      </c>
      <c r="DB87" s="134">
        <v>127000</v>
      </c>
      <c r="DC87" s="134">
        <v>0</v>
      </c>
      <c r="DD87" s="134">
        <v>10797</v>
      </c>
      <c r="DE87" s="136">
        <v>4025</v>
      </c>
      <c r="DF87" s="135">
        <v>304000</v>
      </c>
      <c r="DG87" s="209">
        <v>1</v>
      </c>
      <c r="DH87" s="198">
        <v>0</v>
      </c>
      <c r="DI87" s="209">
        <v>0</v>
      </c>
      <c r="DJ87" s="210">
        <v>9</v>
      </c>
      <c r="DK87" s="211">
        <v>715.88888888888891</v>
      </c>
      <c r="DL87" s="186">
        <v>33</v>
      </c>
      <c r="DM87" s="186">
        <v>67</v>
      </c>
      <c r="DN87" s="186">
        <v>0</v>
      </c>
      <c r="DO87" s="186">
        <v>0</v>
      </c>
      <c r="DP87" s="186">
        <v>0</v>
      </c>
      <c r="DQ87" s="186">
        <v>56</v>
      </c>
      <c r="DR87" s="186">
        <v>44</v>
      </c>
      <c r="DS87" s="198">
        <v>87</v>
      </c>
      <c r="DT87" s="212">
        <f t="shared" si="77"/>
        <v>74.05747126436782</v>
      </c>
    </row>
    <row r="88" spans="1:124" s="30" customFormat="1" ht="15" customHeight="1" x14ac:dyDescent="0.25">
      <c r="A88" s="186" t="s">
        <v>46</v>
      </c>
      <c r="B88" s="187">
        <v>5</v>
      </c>
      <c r="C88" s="188" t="s">
        <v>6</v>
      </c>
      <c r="D88" s="126">
        <v>186.7</v>
      </c>
      <c r="E88" s="132">
        <v>174294</v>
      </c>
      <c r="F88" s="189">
        <v>5.2684346896497578E-2</v>
      </c>
      <c r="G88" s="81">
        <v>933.55115158007504</v>
      </c>
      <c r="H88" s="112">
        <v>86732</v>
      </c>
      <c r="I88" s="190">
        <f t="shared" si="52"/>
        <v>49.76189656557311</v>
      </c>
      <c r="J88" s="112">
        <v>87562</v>
      </c>
      <c r="K88" s="82">
        <f t="shared" si="53"/>
        <v>50.238103434426883</v>
      </c>
      <c r="L88" s="83">
        <v>21.758063960893661</v>
      </c>
      <c r="M88" s="83">
        <v>56.290520614593731</v>
      </c>
      <c r="N88" s="83">
        <v>21.951415424512604</v>
      </c>
      <c r="O88" s="191">
        <v>5.0374654319712668</v>
      </c>
      <c r="P88" s="52">
        <v>3</v>
      </c>
      <c r="Q88" s="192">
        <v>97</v>
      </c>
      <c r="R88" s="193">
        <v>3.1</v>
      </c>
      <c r="S88" s="194">
        <v>69259</v>
      </c>
      <c r="T88" s="195">
        <v>2.4</v>
      </c>
      <c r="U88" s="195" t="s">
        <v>260</v>
      </c>
      <c r="V88" s="196">
        <v>15489</v>
      </c>
      <c r="W88" s="197" t="s">
        <v>1</v>
      </c>
      <c r="X88" s="198">
        <v>1082</v>
      </c>
      <c r="Y88" s="194">
        <v>530109603.22000003</v>
      </c>
      <c r="Z88" s="199">
        <v>101.32809611829944</v>
      </c>
      <c r="AA88" s="200">
        <v>3.18</v>
      </c>
      <c r="AB88" s="200">
        <v>2.0922000000000001</v>
      </c>
      <c r="AC88" s="200">
        <v>84.55</v>
      </c>
      <c r="AD88" s="200">
        <v>15.276269322458793</v>
      </c>
      <c r="AE88" s="200">
        <v>3.82</v>
      </c>
      <c r="AF88" s="200">
        <v>7.5590999999999999</v>
      </c>
      <c r="AG88" s="52">
        <v>2.9338375664010625</v>
      </c>
      <c r="AH88" s="200">
        <v>5.9873000000000003</v>
      </c>
      <c r="AI88" s="53">
        <v>388613000</v>
      </c>
      <c r="AJ88" s="133">
        <v>439191000</v>
      </c>
      <c r="AK88" s="128">
        <v>4199000</v>
      </c>
      <c r="AL88" s="121">
        <v>115583000</v>
      </c>
      <c r="AM88" s="123">
        <f t="shared" si="75"/>
        <v>1690.2300279309186</v>
      </c>
      <c r="AN88" s="134">
        <v>68383</v>
      </c>
      <c r="AO88" s="121">
        <v>21000</v>
      </c>
      <c r="AP88" s="123">
        <f>AO88/AQ88</f>
        <v>2333.3333333333335</v>
      </c>
      <c r="AQ88" s="121">
        <v>9</v>
      </c>
      <c r="AR88" s="121">
        <v>65973000</v>
      </c>
      <c r="AS88" s="122">
        <f t="shared" si="76"/>
        <v>12687.115384615385</v>
      </c>
      <c r="AT88" s="56">
        <v>5200</v>
      </c>
      <c r="AU88" s="124">
        <v>0</v>
      </c>
      <c r="AV88" s="123">
        <v>0</v>
      </c>
      <c r="AW88" s="66">
        <v>0</v>
      </c>
      <c r="AX88" s="202">
        <v>225.82132161562313</v>
      </c>
      <c r="AY88" s="203">
        <v>14.250617843616103</v>
      </c>
      <c r="AZ88" s="53">
        <v>75926000</v>
      </c>
      <c r="BA88" s="60">
        <v>19.537689166342865</v>
      </c>
      <c r="BB88" s="204">
        <v>13276000</v>
      </c>
      <c r="BC88" s="64">
        <v>3.4162521583168863</v>
      </c>
      <c r="BD88" s="125">
        <v>106649000</v>
      </c>
      <c r="BE88" s="59">
        <v>27.44349777284857</v>
      </c>
      <c r="BF88" s="121">
        <v>8824000</v>
      </c>
      <c r="BG88" s="64">
        <v>2.270639427914146</v>
      </c>
      <c r="BH88" s="121">
        <v>64025000</v>
      </c>
      <c r="BI88" s="59">
        <v>16.475259448345785</v>
      </c>
      <c r="BJ88" s="121">
        <v>45142000</v>
      </c>
      <c r="BK88" s="127">
        <v>11.616183709757523</v>
      </c>
      <c r="BL88" s="121">
        <v>74771000</v>
      </c>
      <c r="BM88" s="127">
        <v>19.240478316474231</v>
      </c>
      <c r="BN88" s="129">
        <v>0</v>
      </c>
      <c r="BO88" s="109">
        <v>0</v>
      </c>
      <c r="BP88" s="121">
        <v>0</v>
      </c>
      <c r="BQ88" s="130">
        <v>0</v>
      </c>
      <c r="BR88" s="205">
        <f t="shared" si="78"/>
        <v>435.62027379026244</v>
      </c>
      <c r="BS88" s="57">
        <f t="shared" si="79"/>
        <v>611.89140188417275</v>
      </c>
      <c r="BT88" s="57">
        <f t="shared" si="80"/>
        <v>0</v>
      </c>
      <c r="BU88" s="57">
        <f t="shared" si="81"/>
        <v>0</v>
      </c>
      <c r="BV88" s="57">
        <f t="shared" si="82"/>
        <v>50.627101334526721</v>
      </c>
      <c r="BW88" s="57">
        <f t="shared" si="83"/>
        <v>367.33909371521679</v>
      </c>
      <c r="BX88" s="57">
        <f t="shared" si="84"/>
        <v>76.170149287984671</v>
      </c>
      <c r="BY88" s="57">
        <f t="shared" si="85"/>
        <v>428.99353965139363</v>
      </c>
      <c r="BZ88" s="58"/>
      <c r="CA88" s="57">
        <v>258.99916233490541</v>
      </c>
      <c r="CB88" s="232" t="s">
        <v>1</v>
      </c>
      <c r="CC88" s="232" t="s">
        <v>1</v>
      </c>
      <c r="CD88" s="202">
        <v>504.40899053858413</v>
      </c>
      <c r="CE88" s="52">
        <v>39.530914632217083</v>
      </c>
      <c r="CF88" s="55">
        <v>16583.57</v>
      </c>
      <c r="CG88" s="52">
        <v>20.337223553627084</v>
      </c>
      <c r="CH88" s="56">
        <v>16278</v>
      </c>
      <c r="CI88" s="52">
        <v>19.962488475397134</v>
      </c>
      <c r="CJ88" s="55">
        <v>48681.37</v>
      </c>
      <c r="CK88" s="52">
        <v>59.700287970975786</v>
      </c>
      <c r="CL88" s="53">
        <v>90153</v>
      </c>
      <c r="CM88" s="206">
        <v>60.229831508657504</v>
      </c>
      <c r="CN88" s="141">
        <v>888.68999999999994</v>
      </c>
      <c r="CO88" s="54">
        <f t="shared" si="56"/>
        <v>196.1246328866084</v>
      </c>
      <c r="CP88" s="56">
        <v>4310.0534589999997</v>
      </c>
      <c r="CQ88" s="207">
        <v>7</v>
      </c>
      <c r="CR88" s="207">
        <v>18</v>
      </c>
      <c r="CS88" s="188">
        <v>9</v>
      </c>
      <c r="CT88" s="208">
        <v>3.6784435797665371</v>
      </c>
      <c r="CU88" s="121">
        <v>35216000</v>
      </c>
      <c r="CV88" s="121">
        <v>35734000</v>
      </c>
      <c r="CW88" s="52">
        <v>98.55</v>
      </c>
      <c r="CX88" s="200">
        <v>80.930000000000007</v>
      </c>
      <c r="CY88" s="200">
        <v>3.8</v>
      </c>
      <c r="CZ88" s="187" t="s">
        <v>0</v>
      </c>
      <c r="DA88" s="134">
        <v>127000</v>
      </c>
      <c r="DB88" s="134">
        <v>580000</v>
      </c>
      <c r="DC88" s="134">
        <v>0</v>
      </c>
      <c r="DD88" s="134">
        <v>21000</v>
      </c>
      <c r="DE88" s="136">
        <v>0</v>
      </c>
      <c r="DF88" s="135">
        <v>513005</v>
      </c>
      <c r="DG88" s="235" t="s">
        <v>268</v>
      </c>
      <c r="DH88" s="235" t="s">
        <v>268</v>
      </c>
      <c r="DI88" s="235" t="s">
        <v>268</v>
      </c>
      <c r="DJ88" s="210">
        <v>13</v>
      </c>
      <c r="DK88" s="211">
        <v>13407.23076923077</v>
      </c>
      <c r="DL88" s="186">
        <v>53</v>
      </c>
      <c r="DM88" s="186">
        <v>47</v>
      </c>
      <c r="DN88" s="186">
        <v>7</v>
      </c>
      <c r="DO88" s="186">
        <v>0</v>
      </c>
      <c r="DP88" s="186">
        <v>15</v>
      </c>
      <c r="DQ88" s="186">
        <v>61</v>
      </c>
      <c r="DR88" s="186">
        <v>24</v>
      </c>
      <c r="DS88" s="198">
        <v>1118</v>
      </c>
      <c r="DT88" s="212">
        <f t="shared" si="77"/>
        <v>155.89803220035779</v>
      </c>
    </row>
    <row r="89" spans="1:124" s="30" customFormat="1" ht="15" customHeight="1" x14ac:dyDescent="0.25">
      <c r="A89" s="186" t="s">
        <v>45</v>
      </c>
      <c r="B89" s="187">
        <v>3</v>
      </c>
      <c r="C89" s="188" t="s">
        <v>4</v>
      </c>
      <c r="D89" s="126">
        <v>10.5</v>
      </c>
      <c r="E89" s="132">
        <v>72014</v>
      </c>
      <c r="F89" s="189">
        <v>-4.0082110342437451E-2</v>
      </c>
      <c r="G89" s="81">
        <v>6858.4761904761908</v>
      </c>
      <c r="H89" s="112">
        <v>34124</v>
      </c>
      <c r="I89" s="190">
        <f t="shared" si="52"/>
        <v>47.385230649595911</v>
      </c>
      <c r="J89" s="112">
        <v>37890</v>
      </c>
      <c r="K89" s="82">
        <f t="shared" si="53"/>
        <v>52.614769350404089</v>
      </c>
      <c r="L89" s="83">
        <v>15.345627239147944</v>
      </c>
      <c r="M89" s="83">
        <v>62.591996000777627</v>
      </c>
      <c r="N89" s="83">
        <v>22.062376760074429</v>
      </c>
      <c r="O89" s="191">
        <v>0.45546699252923045</v>
      </c>
      <c r="P89" s="52">
        <v>7.7000000000000028</v>
      </c>
      <c r="Q89" s="192">
        <v>123</v>
      </c>
      <c r="R89" s="193">
        <v>3.2</v>
      </c>
      <c r="S89" s="194">
        <v>117294</v>
      </c>
      <c r="T89" s="52">
        <v>2</v>
      </c>
      <c r="U89" s="195" t="s">
        <v>263</v>
      </c>
      <c r="V89" s="196">
        <v>15314</v>
      </c>
      <c r="W89" s="197" t="s">
        <v>1</v>
      </c>
      <c r="X89" s="198">
        <v>241</v>
      </c>
      <c r="Y89" s="194">
        <v>315173518.81999999</v>
      </c>
      <c r="Z89" s="199">
        <v>206.92946058091286</v>
      </c>
      <c r="AA89" s="200">
        <v>-0.02</v>
      </c>
      <c r="AB89" s="200">
        <v>2.4243999999999999</v>
      </c>
      <c r="AC89" s="200">
        <v>85.36</v>
      </c>
      <c r="AD89" s="200">
        <v>14.600710814535431</v>
      </c>
      <c r="AE89" s="200">
        <v>3.74</v>
      </c>
      <c r="AF89" s="200">
        <v>7.8963000000000001</v>
      </c>
      <c r="AG89" s="52">
        <v>2.8584236879896059</v>
      </c>
      <c r="AH89" s="200">
        <v>11.8436</v>
      </c>
      <c r="AI89" s="53">
        <v>138604000</v>
      </c>
      <c r="AJ89" s="133">
        <v>151657000</v>
      </c>
      <c r="AK89" s="128">
        <v>-3637000</v>
      </c>
      <c r="AL89" s="121">
        <v>36366000</v>
      </c>
      <c r="AM89" s="123">
        <f t="shared" si="75"/>
        <v>985.7956085660071</v>
      </c>
      <c r="AN89" s="134">
        <v>36890</v>
      </c>
      <c r="AO89" s="121">
        <v>0</v>
      </c>
      <c r="AP89" s="123">
        <v>0</v>
      </c>
      <c r="AQ89" s="121">
        <v>0</v>
      </c>
      <c r="AR89" s="121">
        <v>22017000</v>
      </c>
      <c r="AS89" s="122">
        <f t="shared" si="76"/>
        <v>6317.6470588235297</v>
      </c>
      <c r="AT89" s="56">
        <v>3485</v>
      </c>
      <c r="AU89" s="124">
        <v>0</v>
      </c>
      <c r="AV89" s="123">
        <v>0</v>
      </c>
      <c r="AW89" s="66">
        <v>0</v>
      </c>
      <c r="AX89" s="202">
        <v>717.55773845126146</v>
      </c>
      <c r="AY89" s="203">
        <v>4.0742748712388179</v>
      </c>
      <c r="AZ89" s="53">
        <v>26943000</v>
      </c>
      <c r="BA89" s="60">
        <v>19.438832934114455</v>
      </c>
      <c r="BB89" s="204">
        <v>11121000</v>
      </c>
      <c r="BC89" s="64">
        <v>8.0235779631179476</v>
      </c>
      <c r="BD89" s="125">
        <v>29275000</v>
      </c>
      <c r="BE89" s="59">
        <v>21.121324059911693</v>
      </c>
      <c r="BF89" s="121">
        <v>12852000</v>
      </c>
      <c r="BG89" s="64">
        <v>9.2724596692736139</v>
      </c>
      <c r="BH89" s="121">
        <v>26876000</v>
      </c>
      <c r="BI89" s="59">
        <v>19.390493780843265</v>
      </c>
      <c r="BJ89" s="121">
        <v>10847000</v>
      </c>
      <c r="BK89" s="127">
        <v>7.8258924706357673</v>
      </c>
      <c r="BL89" s="121">
        <v>20690000</v>
      </c>
      <c r="BM89" s="127">
        <v>14.927419122103258</v>
      </c>
      <c r="BN89" s="129">
        <v>0</v>
      </c>
      <c r="BO89" s="109">
        <v>0</v>
      </c>
      <c r="BP89" s="121">
        <v>0</v>
      </c>
      <c r="BQ89" s="130">
        <v>0</v>
      </c>
      <c r="BR89" s="205">
        <f t="shared" si="78"/>
        <v>374.13558474741023</v>
      </c>
      <c r="BS89" s="57">
        <f t="shared" si="79"/>
        <v>406.51817702113476</v>
      </c>
      <c r="BT89" s="57">
        <f t="shared" si="80"/>
        <v>0</v>
      </c>
      <c r="BU89" s="57">
        <f t="shared" si="81"/>
        <v>0</v>
      </c>
      <c r="BV89" s="57">
        <f t="shared" si="82"/>
        <v>178.46529841419724</v>
      </c>
      <c r="BW89" s="57">
        <f t="shared" si="83"/>
        <v>373.2052100980365</v>
      </c>
      <c r="BX89" s="57">
        <f t="shared" si="84"/>
        <v>154.42830560724303</v>
      </c>
      <c r="BY89" s="57">
        <f t="shared" si="85"/>
        <v>287.30524620212736</v>
      </c>
      <c r="BZ89" s="58"/>
      <c r="CA89" s="57">
        <v>150.62348987696836</v>
      </c>
      <c r="CB89" s="232" t="s">
        <v>1</v>
      </c>
      <c r="CC89" s="232" t="s">
        <v>1</v>
      </c>
      <c r="CD89" s="202">
        <v>452.75142314990512</v>
      </c>
      <c r="CE89" s="52">
        <v>35.571488377056369</v>
      </c>
      <c r="CF89" s="55">
        <v>5778.18</v>
      </c>
      <c r="CG89" s="52">
        <v>26.35047687496181</v>
      </c>
      <c r="CH89" s="56">
        <v>2022</v>
      </c>
      <c r="CI89" s="52">
        <v>9.221011502094564</v>
      </c>
      <c r="CJ89" s="55">
        <v>14128</v>
      </c>
      <c r="CK89" s="52">
        <v>64.428511622943631</v>
      </c>
      <c r="CL89" s="53">
        <v>17673</v>
      </c>
      <c r="CM89" s="206">
        <v>82.181859333446511</v>
      </c>
      <c r="CN89" s="141">
        <v>152.5</v>
      </c>
      <c r="CO89" s="54">
        <f t="shared" si="56"/>
        <v>472.22295081967212</v>
      </c>
      <c r="CP89" s="56">
        <v>130.97</v>
      </c>
      <c r="CQ89" s="207">
        <v>2</v>
      </c>
      <c r="CR89" s="207">
        <v>12</v>
      </c>
      <c r="CS89" s="188">
        <v>1</v>
      </c>
      <c r="CT89" s="208">
        <v>7.2519554507459896</v>
      </c>
      <c r="CU89" s="121">
        <v>8961000</v>
      </c>
      <c r="CV89" s="121">
        <v>9085000</v>
      </c>
      <c r="CW89" s="52">
        <v>98.64</v>
      </c>
      <c r="CX89" s="200">
        <v>233.43</v>
      </c>
      <c r="CY89" s="200">
        <v>13.28</v>
      </c>
      <c r="CZ89" s="187" t="s">
        <v>0</v>
      </c>
      <c r="DA89" s="134">
        <v>106000</v>
      </c>
      <c r="DB89" s="134">
        <v>350000</v>
      </c>
      <c r="DC89" s="134">
        <v>0</v>
      </c>
      <c r="DD89" s="134">
        <v>0</v>
      </c>
      <c r="DE89" s="136">
        <v>0</v>
      </c>
      <c r="DF89" s="135">
        <v>458672.42</v>
      </c>
      <c r="DG89" s="235" t="s">
        <v>268</v>
      </c>
      <c r="DH89" s="235" t="s">
        <v>268</v>
      </c>
      <c r="DI89" s="235" t="s">
        <v>268</v>
      </c>
      <c r="DJ89" s="219">
        <v>10</v>
      </c>
      <c r="DK89" s="211">
        <v>7201.4</v>
      </c>
      <c r="DL89" s="186">
        <v>60</v>
      </c>
      <c r="DM89" s="186">
        <v>40</v>
      </c>
      <c r="DN89" s="186">
        <v>0</v>
      </c>
      <c r="DO89" s="186">
        <v>0</v>
      </c>
      <c r="DP89" s="186">
        <v>10</v>
      </c>
      <c r="DQ89" s="186">
        <v>40</v>
      </c>
      <c r="DR89" s="186">
        <v>50</v>
      </c>
      <c r="DS89" s="198">
        <v>373</v>
      </c>
      <c r="DT89" s="212">
        <f t="shared" si="77"/>
        <v>193.06702412868631</v>
      </c>
    </row>
    <row r="90" spans="1:124" s="30" customFormat="1" ht="15" customHeight="1" x14ac:dyDescent="0.25">
      <c r="A90" s="186" t="s">
        <v>44</v>
      </c>
      <c r="B90" s="187">
        <v>3</v>
      </c>
      <c r="C90" s="188" t="s">
        <v>4</v>
      </c>
      <c r="D90" s="126">
        <v>254.2</v>
      </c>
      <c r="E90" s="132">
        <v>267921</v>
      </c>
      <c r="F90" s="189">
        <v>-2.0394955740240365E-2</v>
      </c>
      <c r="G90" s="81">
        <v>1053.9771833202203</v>
      </c>
      <c r="H90" s="112">
        <v>131820</v>
      </c>
      <c r="I90" s="190">
        <f t="shared" si="52"/>
        <v>49.201070464801191</v>
      </c>
      <c r="J90" s="112">
        <v>136101</v>
      </c>
      <c r="K90" s="82">
        <f t="shared" si="53"/>
        <v>50.798929535198809</v>
      </c>
      <c r="L90" s="83">
        <v>24.453476957759936</v>
      </c>
      <c r="M90" s="83">
        <v>51.712258464248798</v>
      </c>
      <c r="N90" s="83">
        <v>23.834264577991274</v>
      </c>
      <c r="O90" s="191">
        <v>0.73678435061081438</v>
      </c>
      <c r="P90" s="52">
        <v>4.7000000000000028</v>
      </c>
      <c r="Q90" s="192">
        <v>121</v>
      </c>
      <c r="R90" s="193">
        <v>2.4</v>
      </c>
      <c r="S90" s="194">
        <v>94042</v>
      </c>
      <c r="T90" s="195">
        <v>2.7</v>
      </c>
      <c r="U90" s="195" t="s">
        <v>263</v>
      </c>
      <c r="V90" s="196">
        <v>32905</v>
      </c>
      <c r="W90" s="197" t="s">
        <v>1</v>
      </c>
      <c r="X90" s="198">
        <v>1265</v>
      </c>
      <c r="Y90" s="194">
        <v>886613168.14999998</v>
      </c>
      <c r="Z90" s="199">
        <v>99.889328063241109</v>
      </c>
      <c r="AA90" s="200">
        <v>3.73</v>
      </c>
      <c r="AB90" s="200">
        <v>2.1840999999999999</v>
      </c>
      <c r="AC90" s="200">
        <v>87.37</v>
      </c>
      <c r="AD90" s="200">
        <v>12.62020972181976</v>
      </c>
      <c r="AE90" s="200">
        <v>3.83</v>
      </c>
      <c r="AF90" s="200">
        <v>6.8472999999999997</v>
      </c>
      <c r="AG90" s="52">
        <v>2.4832388351877963</v>
      </c>
      <c r="AH90" s="200">
        <v>6.3956</v>
      </c>
      <c r="AI90" s="53">
        <v>397580000</v>
      </c>
      <c r="AJ90" s="133">
        <v>441728000</v>
      </c>
      <c r="AK90" s="128">
        <v>14930000</v>
      </c>
      <c r="AL90" s="121">
        <v>155839000</v>
      </c>
      <c r="AM90" s="123">
        <f t="shared" si="75"/>
        <v>1617.358905701891</v>
      </c>
      <c r="AN90" s="134">
        <v>96354</v>
      </c>
      <c r="AO90" s="121">
        <v>16000</v>
      </c>
      <c r="AP90" s="123">
        <f>AO90/AQ90</f>
        <v>2285.7142857142858</v>
      </c>
      <c r="AQ90" s="121">
        <v>7</v>
      </c>
      <c r="AR90" s="121">
        <v>31401000</v>
      </c>
      <c r="AS90" s="122">
        <f t="shared" si="76"/>
        <v>4046.5206185567008</v>
      </c>
      <c r="AT90" s="56">
        <v>7760</v>
      </c>
      <c r="AU90" s="124">
        <v>0</v>
      </c>
      <c r="AV90" s="123">
        <v>0</v>
      </c>
      <c r="AW90" s="66">
        <v>0</v>
      </c>
      <c r="AX90" s="202">
        <v>768.69591207224335</v>
      </c>
      <c r="AY90" s="203">
        <v>9.1589347614006673</v>
      </c>
      <c r="AZ90" s="53">
        <v>50320000</v>
      </c>
      <c r="BA90" s="60">
        <v>12.639055989109114</v>
      </c>
      <c r="BB90" s="204">
        <v>27976000</v>
      </c>
      <c r="BC90" s="64">
        <v>7.0268328766159875</v>
      </c>
      <c r="BD90" s="125">
        <v>121041000</v>
      </c>
      <c r="BE90" s="59">
        <v>30.402304769033307</v>
      </c>
      <c r="BF90" s="121">
        <v>47297000</v>
      </c>
      <c r="BG90" s="64">
        <v>11.879758170049556</v>
      </c>
      <c r="BH90" s="121">
        <v>92096000</v>
      </c>
      <c r="BI90" s="59">
        <v>23.132084665600019</v>
      </c>
      <c r="BJ90" s="121">
        <v>46820000</v>
      </c>
      <c r="BK90" s="127">
        <v>11.759948358706055</v>
      </c>
      <c r="BL90" s="121">
        <v>12581000</v>
      </c>
      <c r="BM90" s="127">
        <v>3.1600151708859645</v>
      </c>
      <c r="BN90" s="129">
        <v>0</v>
      </c>
      <c r="BO90" s="109">
        <v>0</v>
      </c>
      <c r="BP90" s="121">
        <v>0</v>
      </c>
      <c r="BQ90" s="130">
        <v>0</v>
      </c>
      <c r="BR90" s="205">
        <f t="shared" si="78"/>
        <v>187.81655786593808</v>
      </c>
      <c r="BS90" s="57">
        <f t="shared" si="79"/>
        <v>451.77869595888342</v>
      </c>
      <c r="BT90" s="57">
        <f t="shared" si="80"/>
        <v>0</v>
      </c>
      <c r="BU90" s="57">
        <f t="shared" si="81"/>
        <v>0</v>
      </c>
      <c r="BV90" s="57">
        <f t="shared" si="82"/>
        <v>176.53338110861037</v>
      </c>
      <c r="BW90" s="57">
        <f t="shared" si="83"/>
        <v>343.74311830726219</v>
      </c>
      <c r="BX90" s="57">
        <f t="shared" si="84"/>
        <v>104.41883988190548</v>
      </c>
      <c r="BY90" s="57">
        <f t="shared" si="85"/>
        <v>46.95787191000332</v>
      </c>
      <c r="BZ90" s="58"/>
      <c r="CA90" s="57">
        <v>174.75300555014351</v>
      </c>
      <c r="CB90" s="232" t="s">
        <v>1</v>
      </c>
      <c r="CC90" s="232" t="s">
        <v>1</v>
      </c>
      <c r="CD90" s="202">
        <v>607.56169956618305</v>
      </c>
      <c r="CE90" s="52">
        <v>66.319173449804225</v>
      </c>
      <c r="CF90" s="55">
        <v>23177.48</v>
      </c>
      <c r="CG90" s="52">
        <v>21.450494271086541</v>
      </c>
      <c r="CH90" s="56">
        <v>29426.03</v>
      </c>
      <c r="CI90" s="52">
        <v>27.233456265988394</v>
      </c>
      <c r="CJ90" s="55">
        <v>55447.520000000004</v>
      </c>
      <c r="CK90" s="52">
        <v>51.316049462925072</v>
      </c>
      <c r="CL90" s="53">
        <v>114611</v>
      </c>
      <c r="CM90" s="206">
        <v>68.872097791660494</v>
      </c>
      <c r="CN90" s="141">
        <v>844.68000000000006</v>
      </c>
      <c r="CO90" s="54">
        <f t="shared" si="56"/>
        <v>317.18639011223183</v>
      </c>
      <c r="CP90" s="56">
        <v>2397.0500000000002</v>
      </c>
      <c r="CQ90" s="207">
        <v>23</v>
      </c>
      <c r="CR90" s="207">
        <v>38</v>
      </c>
      <c r="CS90" s="188">
        <v>6</v>
      </c>
      <c r="CT90" s="200">
        <v>8.8551461245235075</v>
      </c>
      <c r="CU90" s="121">
        <v>49537000</v>
      </c>
      <c r="CV90" s="121">
        <v>50491000</v>
      </c>
      <c r="CW90" s="52">
        <v>98.11</v>
      </c>
      <c r="CX90" s="200">
        <v>94.5</v>
      </c>
      <c r="CY90" s="200">
        <v>1.52</v>
      </c>
      <c r="CZ90" s="187" t="s">
        <v>0</v>
      </c>
      <c r="DA90" s="134">
        <v>123000</v>
      </c>
      <c r="DB90" s="134">
        <v>648000</v>
      </c>
      <c r="DC90" s="134">
        <v>0</v>
      </c>
      <c r="DD90" s="134">
        <v>23000</v>
      </c>
      <c r="DE90" s="136">
        <v>0</v>
      </c>
      <c r="DF90" s="135">
        <v>544875</v>
      </c>
      <c r="DG90" s="235" t="s">
        <v>268</v>
      </c>
      <c r="DH90" s="235" t="s">
        <v>268</v>
      </c>
      <c r="DI90" s="235" t="s">
        <v>268</v>
      </c>
      <c r="DJ90" s="210">
        <v>15</v>
      </c>
      <c r="DK90" s="211">
        <v>17861.400000000001</v>
      </c>
      <c r="DL90" s="186">
        <v>60</v>
      </c>
      <c r="DM90" s="186">
        <v>40</v>
      </c>
      <c r="DN90" s="186">
        <v>0</v>
      </c>
      <c r="DO90" s="186">
        <v>0</v>
      </c>
      <c r="DP90" s="186">
        <v>13</v>
      </c>
      <c r="DQ90" s="186">
        <v>46</v>
      </c>
      <c r="DR90" s="186">
        <v>41</v>
      </c>
      <c r="DS90" s="198">
        <v>1253</v>
      </c>
      <c r="DT90" s="212">
        <f t="shared" si="77"/>
        <v>213.82362330407022</v>
      </c>
    </row>
    <row r="91" spans="1:124" s="30" customFormat="1" ht="15" customHeight="1" x14ac:dyDescent="0.25">
      <c r="A91" s="186" t="s">
        <v>43</v>
      </c>
      <c r="B91" s="187">
        <v>10</v>
      </c>
      <c r="C91" s="188" t="s">
        <v>2</v>
      </c>
      <c r="D91" s="126">
        <v>3625</v>
      </c>
      <c r="E91" s="132">
        <v>5600</v>
      </c>
      <c r="F91" s="189">
        <v>3.4928848641655887E-2</v>
      </c>
      <c r="G91" s="81">
        <v>1.5448275862068965</v>
      </c>
      <c r="H91" s="112">
        <v>2936</v>
      </c>
      <c r="I91" s="190">
        <f t="shared" si="52"/>
        <v>52.428571428571423</v>
      </c>
      <c r="J91" s="112">
        <v>2664</v>
      </c>
      <c r="K91" s="82">
        <f t="shared" si="53"/>
        <v>47.571428571428569</v>
      </c>
      <c r="L91" s="83">
        <v>23.25</v>
      </c>
      <c r="M91" s="83">
        <v>44.517857142857139</v>
      </c>
      <c r="N91" s="83">
        <v>32.232142857142861</v>
      </c>
      <c r="O91" s="191">
        <v>5.875</v>
      </c>
      <c r="P91" s="52">
        <v>0</v>
      </c>
      <c r="Q91" s="192">
        <v>63</v>
      </c>
      <c r="R91" s="193">
        <v>0.9</v>
      </c>
      <c r="S91" s="194">
        <v>55454</v>
      </c>
      <c r="T91" s="195">
        <v>2.4</v>
      </c>
      <c r="U91" s="195" t="s">
        <v>262</v>
      </c>
      <c r="V91" s="196">
        <v>763</v>
      </c>
      <c r="W91" s="197" t="s">
        <v>1</v>
      </c>
      <c r="X91" s="198">
        <v>67</v>
      </c>
      <c r="Y91" s="194">
        <v>32938549.440000001</v>
      </c>
      <c r="Z91" s="199">
        <v>125.29850746268657</v>
      </c>
      <c r="AA91" s="200">
        <v>-2.46</v>
      </c>
      <c r="AB91" s="200">
        <v>4.8015999999999996</v>
      </c>
      <c r="AC91" s="200">
        <v>46.68</v>
      </c>
      <c r="AD91" s="200">
        <v>53.315310187820153</v>
      </c>
      <c r="AE91" s="200">
        <v>15.47</v>
      </c>
      <c r="AF91" s="200">
        <v>7.1013999999999999</v>
      </c>
      <c r="AG91" s="52">
        <v>4.2167765309716696</v>
      </c>
      <c r="AH91" s="200">
        <v>17.2363</v>
      </c>
      <c r="AI91" s="53">
        <v>27756000</v>
      </c>
      <c r="AJ91" s="133">
        <v>35140000</v>
      </c>
      <c r="AK91" s="128">
        <v>-3773000</v>
      </c>
      <c r="AL91" s="121">
        <v>2553000</v>
      </c>
      <c r="AM91" s="123">
        <f t="shared" si="75"/>
        <v>1027.7777777777778</v>
      </c>
      <c r="AN91" s="134">
        <v>2484</v>
      </c>
      <c r="AO91" s="121">
        <v>2366000</v>
      </c>
      <c r="AP91" s="123">
        <f>AO91/AQ91</f>
        <v>2160.7305936073058</v>
      </c>
      <c r="AQ91" s="121">
        <v>1095</v>
      </c>
      <c r="AR91" s="121">
        <v>252000</v>
      </c>
      <c r="AS91" s="122">
        <f t="shared" si="76"/>
        <v>1090.909090909091</v>
      </c>
      <c r="AT91" s="56">
        <v>231</v>
      </c>
      <c r="AU91" s="124">
        <v>0</v>
      </c>
      <c r="AV91" s="123">
        <v>0</v>
      </c>
      <c r="AW91" s="66">
        <v>0</v>
      </c>
      <c r="AX91" s="202">
        <v>426.72085496035584</v>
      </c>
      <c r="AY91" s="203">
        <v>16.706924315619968</v>
      </c>
      <c r="AZ91" s="53">
        <v>5488000</v>
      </c>
      <c r="BA91" s="60">
        <v>19.772301484363741</v>
      </c>
      <c r="BB91" s="204">
        <v>994000</v>
      </c>
      <c r="BC91" s="64">
        <v>3.5812076668107795</v>
      </c>
      <c r="BD91" s="125">
        <v>327000</v>
      </c>
      <c r="BE91" s="59">
        <v>1.1781236489407696</v>
      </c>
      <c r="BF91" s="121">
        <v>1543000</v>
      </c>
      <c r="BG91" s="64">
        <v>5.5591583801700528</v>
      </c>
      <c r="BH91" s="121">
        <v>2091000</v>
      </c>
      <c r="BI91" s="59">
        <v>7.5335062689148291</v>
      </c>
      <c r="BJ91" s="121">
        <v>9491000</v>
      </c>
      <c r="BK91" s="127">
        <v>34.1944084161983</v>
      </c>
      <c r="BL91" s="121">
        <v>5170000</v>
      </c>
      <c r="BM91" s="127">
        <v>18.626603256953452</v>
      </c>
      <c r="BN91" s="129">
        <v>1884000</v>
      </c>
      <c r="BO91" s="109">
        <v>6.7877215737137915</v>
      </c>
      <c r="BP91" s="121">
        <v>768000</v>
      </c>
      <c r="BQ91" s="130">
        <v>2.7669693039342844</v>
      </c>
      <c r="BR91" s="205">
        <f t="shared" si="78"/>
        <v>980</v>
      </c>
      <c r="BS91" s="57">
        <f t="shared" si="79"/>
        <v>58.392857142857146</v>
      </c>
      <c r="BT91" s="57">
        <f t="shared" si="80"/>
        <v>336.42857142857144</v>
      </c>
      <c r="BU91" s="57">
        <f t="shared" si="81"/>
        <v>137.14285714285714</v>
      </c>
      <c r="BV91" s="57">
        <f t="shared" si="82"/>
        <v>275.53571428571428</v>
      </c>
      <c r="BW91" s="57">
        <f t="shared" si="83"/>
        <v>373.39285714285717</v>
      </c>
      <c r="BX91" s="57">
        <f t="shared" si="84"/>
        <v>177.5</v>
      </c>
      <c r="BY91" s="57">
        <f t="shared" si="85"/>
        <v>923.21428571428567</v>
      </c>
      <c r="BZ91" s="58"/>
      <c r="CA91" s="57">
        <v>1694.8214285714287</v>
      </c>
      <c r="CB91" s="232">
        <v>788.56</v>
      </c>
      <c r="CC91" s="232">
        <v>668.8</v>
      </c>
      <c r="CD91" s="202">
        <v>142.10950080515298</v>
      </c>
      <c r="CE91" s="52">
        <v>40.861577319546157</v>
      </c>
      <c r="CF91" s="55">
        <v>751.38</v>
      </c>
      <c r="CG91" s="52">
        <v>30.219959217654647</v>
      </c>
      <c r="CH91" s="56">
        <v>266.23</v>
      </c>
      <c r="CI91" s="52">
        <v>10.707577713695065</v>
      </c>
      <c r="CJ91" s="55">
        <v>1468.7600000000002</v>
      </c>
      <c r="CK91" s="52">
        <v>59.072463068650279</v>
      </c>
      <c r="CL91" s="53">
        <v>8474</v>
      </c>
      <c r="CM91" s="206">
        <v>29.596412556053814</v>
      </c>
      <c r="CN91" s="141">
        <v>975.5</v>
      </c>
      <c r="CO91" s="54">
        <f t="shared" si="56"/>
        <v>5.7406458226550487</v>
      </c>
      <c r="CP91" s="56">
        <v>29.5</v>
      </c>
      <c r="CQ91" s="207">
        <v>1</v>
      </c>
      <c r="CR91" s="207">
        <v>3</v>
      </c>
      <c r="CS91" s="188">
        <v>1</v>
      </c>
      <c r="CT91" s="200">
        <v>5.2372648143220948</v>
      </c>
      <c r="CU91" s="121">
        <v>3475000</v>
      </c>
      <c r="CV91" s="121">
        <v>2994000</v>
      </c>
      <c r="CW91" s="52">
        <v>116.07</v>
      </c>
      <c r="CX91" s="200">
        <v>261.99</v>
      </c>
      <c r="CY91" s="200">
        <v>7.62</v>
      </c>
      <c r="CZ91" s="187" t="s">
        <v>0</v>
      </c>
      <c r="DA91" s="134">
        <v>34000</v>
      </c>
      <c r="DB91" s="134">
        <v>130000</v>
      </c>
      <c r="DC91" s="134">
        <v>0</v>
      </c>
      <c r="DD91" s="134">
        <v>5000</v>
      </c>
      <c r="DE91" s="136">
        <v>0</v>
      </c>
      <c r="DF91" s="135">
        <v>340000</v>
      </c>
      <c r="DG91" s="235" t="s">
        <v>268</v>
      </c>
      <c r="DH91" s="235" t="s">
        <v>268</v>
      </c>
      <c r="DI91" s="235" t="s">
        <v>268</v>
      </c>
      <c r="DJ91" s="210">
        <v>9</v>
      </c>
      <c r="DK91" s="211">
        <v>622.22222222222217</v>
      </c>
      <c r="DL91" s="186">
        <v>44</v>
      </c>
      <c r="DM91" s="186">
        <v>56</v>
      </c>
      <c r="DN91" s="186">
        <v>0</v>
      </c>
      <c r="DO91" s="186">
        <v>0</v>
      </c>
      <c r="DP91" s="186">
        <v>0</v>
      </c>
      <c r="DQ91" s="186">
        <v>22</v>
      </c>
      <c r="DR91" s="186">
        <v>78</v>
      </c>
      <c r="DS91" s="198">
        <v>93</v>
      </c>
      <c r="DT91" s="212">
        <f t="shared" si="77"/>
        <v>60.215053763440864</v>
      </c>
    </row>
    <row r="92" spans="1:124" s="30" customFormat="1" ht="15" customHeight="1" x14ac:dyDescent="0.25">
      <c r="A92" s="186" t="s">
        <v>318</v>
      </c>
      <c r="B92" s="187">
        <v>4</v>
      </c>
      <c r="C92" s="188" t="s">
        <v>6</v>
      </c>
      <c r="D92" s="126">
        <v>284.2</v>
      </c>
      <c r="E92" s="132">
        <v>44244</v>
      </c>
      <c r="F92" s="189">
        <v>4.2236931992179219E-2</v>
      </c>
      <c r="G92" s="81">
        <v>155.67909922589726</v>
      </c>
      <c r="H92" s="112">
        <v>21660</v>
      </c>
      <c r="I92" s="190">
        <f t="shared" si="52"/>
        <v>48.955790615676705</v>
      </c>
      <c r="J92" s="112">
        <v>22584</v>
      </c>
      <c r="K92" s="82">
        <f t="shared" si="53"/>
        <v>51.044209384323302</v>
      </c>
      <c r="L92" s="83">
        <v>28.051261187957689</v>
      </c>
      <c r="M92" s="83">
        <v>48.639363529518128</v>
      </c>
      <c r="N92" s="83">
        <v>23.309375282524183</v>
      </c>
      <c r="O92" s="191">
        <v>9.1899466594340478</v>
      </c>
      <c r="P92" s="52">
        <v>1.7999999999999972</v>
      </c>
      <c r="Q92" s="192">
        <v>87</v>
      </c>
      <c r="R92" s="193">
        <v>1.5</v>
      </c>
      <c r="S92" s="194">
        <v>66288</v>
      </c>
      <c r="T92" s="195">
        <v>2.5</v>
      </c>
      <c r="U92" s="195" t="s">
        <v>260</v>
      </c>
      <c r="V92" s="196">
        <v>3832</v>
      </c>
      <c r="W92" s="197" t="s">
        <v>1</v>
      </c>
      <c r="X92" s="198">
        <v>269</v>
      </c>
      <c r="Y92" s="194">
        <v>168320681.96000001</v>
      </c>
      <c r="Z92" s="199">
        <v>96.54646840148699</v>
      </c>
      <c r="AA92" s="185" t="s">
        <v>294</v>
      </c>
      <c r="AB92" s="185" t="s">
        <v>294</v>
      </c>
      <c r="AC92" s="185" t="s">
        <v>294</v>
      </c>
      <c r="AD92" s="185" t="s">
        <v>294</v>
      </c>
      <c r="AE92" s="185" t="s">
        <v>294</v>
      </c>
      <c r="AF92" s="185" t="s">
        <v>294</v>
      </c>
      <c r="AG92" s="185" t="s">
        <v>294</v>
      </c>
      <c r="AH92" s="185" t="s">
        <v>294</v>
      </c>
      <c r="AI92" s="185" t="s">
        <v>294</v>
      </c>
      <c r="AJ92" s="185" t="s">
        <v>294</v>
      </c>
      <c r="AK92" s="185" t="s">
        <v>294</v>
      </c>
      <c r="AL92" s="185" t="s">
        <v>294</v>
      </c>
      <c r="AM92" s="185" t="s">
        <v>294</v>
      </c>
      <c r="AN92" s="185" t="s">
        <v>294</v>
      </c>
      <c r="AO92" s="185" t="s">
        <v>294</v>
      </c>
      <c r="AP92" s="185" t="s">
        <v>294</v>
      </c>
      <c r="AQ92" s="185" t="s">
        <v>294</v>
      </c>
      <c r="AR92" s="185" t="s">
        <v>294</v>
      </c>
      <c r="AS92" s="185" t="s">
        <v>294</v>
      </c>
      <c r="AT92" s="185" t="s">
        <v>294</v>
      </c>
      <c r="AU92" s="185" t="s">
        <v>294</v>
      </c>
      <c r="AV92" s="185" t="s">
        <v>294</v>
      </c>
      <c r="AW92" s="185" t="s">
        <v>294</v>
      </c>
      <c r="AX92" s="185" t="s">
        <v>294</v>
      </c>
      <c r="AY92" s="185" t="s">
        <v>294</v>
      </c>
      <c r="AZ92" s="185" t="s">
        <v>294</v>
      </c>
      <c r="BA92" s="185" t="s">
        <v>294</v>
      </c>
      <c r="BB92" s="185" t="s">
        <v>294</v>
      </c>
      <c r="BC92" s="185" t="s">
        <v>294</v>
      </c>
      <c r="BD92" s="185" t="s">
        <v>294</v>
      </c>
      <c r="BE92" s="185" t="s">
        <v>294</v>
      </c>
      <c r="BF92" s="185" t="s">
        <v>294</v>
      </c>
      <c r="BG92" s="185" t="s">
        <v>294</v>
      </c>
      <c r="BH92" s="185" t="s">
        <v>294</v>
      </c>
      <c r="BI92" s="185" t="s">
        <v>294</v>
      </c>
      <c r="BJ92" s="185" t="s">
        <v>294</v>
      </c>
      <c r="BK92" s="185" t="s">
        <v>294</v>
      </c>
      <c r="BL92" s="185" t="s">
        <v>294</v>
      </c>
      <c r="BM92" s="185" t="s">
        <v>294</v>
      </c>
      <c r="BN92" s="185" t="s">
        <v>294</v>
      </c>
      <c r="BO92" s="185" t="s">
        <v>294</v>
      </c>
      <c r="BP92" s="185" t="s">
        <v>294</v>
      </c>
      <c r="BQ92" s="185" t="s">
        <v>294</v>
      </c>
      <c r="BR92" s="185" t="s">
        <v>294</v>
      </c>
      <c r="BS92" s="185" t="s">
        <v>294</v>
      </c>
      <c r="BT92" s="185" t="s">
        <v>294</v>
      </c>
      <c r="BU92" s="185" t="s">
        <v>294</v>
      </c>
      <c r="BV92" s="185" t="s">
        <v>294</v>
      </c>
      <c r="BW92" s="185" t="s">
        <v>294</v>
      </c>
      <c r="BX92" s="185" t="s">
        <v>294</v>
      </c>
      <c r="BY92" s="185" t="s">
        <v>294</v>
      </c>
      <c r="BZ92" s="185" t="s">
        <v>294</v>
      </c>
      <c r="CA92" s="185" t="s">
        <v>294</v>
      </c>
      <c r="CB92" s="232">
        <v>669.02</v>
      </c>
      <c r="CC92" s="232">
        <v>562.25</v>
      </c>
      <c r="CD92" s="185" t="s">
        <v>294</v>
      </c>
      <c r="CE92" s="52">
        <v>43.968106773394453</v>
      </c>
      <c r="CF92" s="55">
        <v>5206.8000000000011</v>
      </c>
      <c r="CG92" s="52">
        <v>13.918735733549831</v>
      </c>
      <c r="CH92" s="56">
        <v>11215.34</v>
      </c>
      <c r="CI92" s="52">
        <v>29.980670204715132</v>
      </c>
      <c r="CJ92" s="55">
        <v>20986.429999999997</v>
      </c>
      <c r="CK92" s="52">
        <v>56.100594061735052</v>
      </c>
      <c r="CL92" s="53">
        <v>37630</v>
      </c>
      <c r="CM92" s="206">
        <v>54.16954557533883</v>
      </c>
      <c r="CN92" s="141">
        <v>519.44999999999993</v>
      </c>
      <c r="CO92" s="54">
        <f t="shared" si="56"/>
        <v>85.174704013860818</v>
      </c>
      <c r="CP92" s="56">
        <v>621.19000000000005</v>
      </c>
      <c r="CQ92" s="207">
        <v>1</v>
      </c>
      <c r="CR92" s="207">
        <v>9</v>
      </c>
      <c r="CS92" s="188">
        <v>1</v>
      </c>
      <c r="CT92" s="200">
        <v>1.47171844137188</v>
      </c>
      <c r="CU92" s="185" t="s">
        <v>294</v>
      </c>
      <c r="CV92" s="185" t="s">
        <v>294</v>
      </c>
      <c r="CW92" s="185" t="s">
        <v>294</v>
      </c>
      <c r="CX92" s="185" t="s">
        <v>294</v>
      </c>
      <c r="CY92" s="185" t="s">
        <v>294</v>
      </c>
      <c r="CZ92" s="185" t="s">
        <v>294</v>
      </c>
      <c r="DA92" s="185" t="s">
        <v>294</v>
      </c>
      <c r="DB92" s="185" t="s">
        <v>294</v>
      </c>
      <c r="DC92" s="185" t="s">
        <v>294</v>
      </c>
      <c r="DD92" s="185" t="s">
        <v>294</v>
      </c>
      <c r="DE92" s="185" t="s">
        <v>294</v>
      </c>
      <c r="DF92" s="185" t="s">
        <v>294</v>
      </c>
      <c r="DG92" s="209">
        <v>6</v>
      </c>
      <c r="DH92" s="198">
        <v>9515</v>
      </c>
      <c r="DI92" s="209">
        <v>0</v>
      </c>
      <c r="DJ92" s="210">
        <v>12</v>
      </c>
      <c r="DK92" s="211">
        <v>3687</v>
      </c>
      <c r="DL92" s="186">
        <v>34</v>
      </c>
      <c r="DM92" s="186">
        <v>66</v>
      </c>
      <c r="DN92" s="186">
        <v>8</v>
      </c>
      <c r="DO92" s="186">
        <v>0</v>
      </c>
      <c r="DP92" s="186">
        <v>0</v>
      </c>
      <c r="DQ92" s="186">
        <v>67</v>
      </c>
      <c r="DR92" s="186">
        <v>33</v>
      </c>
      <c r="DS92" s="185" t="s">
        <v>294</v>
      </c>
      <c r="DT92" s="185" t="s">
        <v>294</v>
      </c>
    </row>
    <row r="93" spans="1:124" s="30" customFormat="1" ht="15" customHeight="1" x14ac:dyDescent="0.25">
      <c r="A93" s="186" t="s">
        <v>42</v>
      </c>
      <c r="B93" s="187">
        <v>11</v>
      </c>
      <c r="C93" s="188" t="s">
        <v>2</v>
      </c>
      <c r="D93" s="126">
        <v>5957.6</v>
      </c>
      <c r="E93" s="132">
        <v>14256</v>
      </c>
      <c r="F93" s="189">
        <v>-3.9158859607737413E-2</v>
      </c>
      <c r="G93" s="81">
        <v>2.3929098966026587</v>
      </c>
      <c r="H93" s="112">
        <v>7187</v>
      </c>
      <c r="I93" s="190">
        <f t="shared" si="52"/>
        <v>50.413860830527504</v>
      </c>
      <c r="J93" s="112">
        <v>7069</v>
      </c>
      <c r="K93" s="82">
        <f t="shared" si="53"/>
        <v>49.586139169472503</v>
      </c>
      <c r="L93" s="83">
        <v>27.441077441077443</v>
      </c>
      <c r="M93" s="83">
        <v>44.949494949494948</v>
      </c>
      <c r="N93" s="83">
        <v>27.609427609427613</v>
      </c>
      <c r="O93" s="191">
        <v>16.322951739618407</v>
      </c>
      <c r="P93" s="52">
        <v>2.9000000000000057</v>
      </c>
      <c r="Q93" s="192">
        <v>29</v>
      </c>
      <c r="R93" s="193">
        <v>1.9</v>
      </c>
      <c r="S93" s="194">
        <v>49950</v>
      </c>
      <c r="T93" s="195">
        <v>2.4</v>
      </c>
      <c r="U93" s="195" t="s">
        <v>260</v>
      </c>
      <c r="V93" s="196">
        <v>1414</v>
      </c>
      <c r="W93" s="197" t="s">
        <v>1</v>
      </c>
      <c r="X93" s="198">
        <v>128</v>
      </c>
      <c r="Y93" s="194">
        <v>44009661.240000002</v>
      </c>
      <c r="Z93" s="199">
        <v>59.2109375</v>
      </c>
      <c r="AA93" s="200">
        <v>6.19</v>
      </c>
      <c r="AB93" s="200">
        <v>3.5188999999999999</v>
      </c>
      <c r="AC93" s="200">
        <v>51.96</v>
      </c>
      <c r="AD93" s="200">
        <v>48.029086088583902</v>
      </c>
      <c r="AE93" s="200">
        <v>10.88</v>
      </c>
      <c r="AF93" s="200">
        <v>15.371</v>
      </c>
      <c r="AG93" s="52">
        <v>2.5987440769949663</v>
      </c>
      <c r="AH93" s="200">
        <v>9.3156999999999996</v>
      </c>
      <c r="AI93" s="53">
        <v>77839000</v>
      </c>
      <c r="AJ93" s="133">
        <v>102592000</v>
      </c>
      <c r="AK93" s="128">
        <v>2069000</v>
      </c>
      <c r="AL93" s="121">
        <v>6590000</v>
      </c>
      <c r="AM93" s="123">
        <f t="shared" ref="AM93:AM131" si="86">AL93/AN93</f>
        <v>1073.2899022801303</v>
      </c>
      <c r="AN93" s="134">
        <v>6140</v>
      </c>
      <c r="AO93" s="121">
        <v>4359000</v>
      </c>
      <c r="AP93" s="123">
        <f>AO93/AQ93</f>
        <v>3186.4035087719299</v>
      </c>
      <c r="AQ93" s="121">
        <v>1368</v>
      </c>
      <c r="AR93" s="121">
        <v>3190000</v>
      </c>
      <c r="AS93" s="122">
        <f t="shared" ref="AS93:AS131" si="87">AR93/AT93</f>
        <v>4616.4978292329961</v>
      </c>
      <c r="AT93" s="56">
        <v>691</v>
      </c>
      <c r="AU93" s="124">
        <v>1578000</v>
      </c>
      <c r="AV93" s="123">
        <f>AU93/AW93</f>
        <v>789000</v>
      </c>
      <c r="AW93" s="201">
        <v>2</v>
      </c>
      <c r="AX93" s="202">
        <v>153.67430680155246</v>
      </c>
      <c r="AY93" s="203">
        <v>19.576547231270357</v>
      </c>
      <c r="AZ93" s="53">
        <v>15326000</v>
      </c>
      <c r="BA93" s="60">
        <v>19.689358804712288</v>
      </c>
      <c r="BB93" s="204">
        <v>2134000</v>
      </c>
      <c r="BC93" s="64">
        <v>2.7415562892637366</v>
      </c>
      <c r="BD93" s="125">
        <v>4650000</v>
      </c>
      <c r="BE93" s="59">
        <v>5.9738691401482544</v>
      </c>
      <c r="BF93" s="121">
        <v>3138000</v>
      </c>
      <c r="BG93" s="64">
        <v>4.0313981423194027</v>
      </c>
      <c r="BH93" s="121">
        <v>6679000</v>
      </c>
      <c r="BI93" s="59">
        <v>8.5805316101183209</v>
      </c>
      <c r="BJ93" s="121">
        <v>22475000</v>
      </c>
      <c r="BK93" s="127">
        <v>28.8737008440499</v>
      </c>
      <c r="BL93" s="121">
        <v>5923000</v>
      </c>
      <c r="BM93" s="127">
        <v>7.6092961112038946</v>
      </c>
      <c r="BN93" s="129">
        <v>13308000</v>
      </c>
      <c r="BO93" s="109">
        <v>17.096828068192039</v>
      </c>
      <c r="BP93" s="121">
        <v>4206000</v>
      </c>
      <c r="BQ93" s="130">
        <v>5.4034609899921637</v>
      </c>
      <c r="BR93" s="205">
        <f>AZ93/E93</f>
        <v>1075.0561167227834</v>
      </c>
      <c r="BS93" s="57">
        <f>BD93/E93</f>
        <v>326.17845117845116</v>
      </c>
      <c r="BT93" s="57">
        <f>BN93/E93</f>
        <v>933.50168350168349</v>
      </c>
      <c r="BU93" s="57">
        <f>BP93/E93</f>
        <v>295.03367003367003</v>
      </c>
      <c r="BV93" s="57">
        <f>BF93/E93</f>
        <v>220.11784511784512</v>
      </c>
      <c r="BW93" s="57">
        <f>BH93/E93</f>
        <v>468.50448933782269</v>
      </c>
      <c r="BX93" s="57">
        <f>BB93/E93</f>
        <v>149.69135802469137</v>
      </c>
      <c r="BY93" s="57">
        <f>BL93/E93</f>
        <v>415.47418630751963</v>
      </c>
      <c r="BZ93" s="58"/>
      <c r="CA93" s="57">
        <v>1576.5291806958473</v>
      </c>
      <c r="CB93" s="232">
        <v>680.35</v>
      </c>
      <c r="CC93" s="232">
        <v>984</v>
      </c>
      <c r="CD93" s="202">
        <v>429.6416938110749</v>
      </c>
      <c r="CE93" s="52">
        <v>39.403825046251029</v>
      </c>
      <c r="CF93" s="55">
        <v>3691.95</v>
      </c>
      <c r="CG93" s="52">
        <v>20.486681811775227</v>
      </c>
      <c r="CH93" s="56">
        <v>3403</v>
      </c>
      <c r="CI93" s="52">
        <v>18.883294249778871</v>
      </c>
      <c r="CJ93" s="55">
        <v>10926.27</v>
      </c>
      <c r="CK93" s="52">
        <v>60.630023938445902</v>
      </c>
      <c r="CL93" s="53">
        <v>13905</v>
      </c>
      <c r="CM93" s="206">
        <v>28.356706220783888</v>
      </c>
      <c r="CN93" s="141">
        <v>2194.3900000000003</v>
      </c>
      <c r="CO93" s="54">
        <f t="shared" si="56"/>
        <v>6.4965662439220004</v>
      </c>
      <c r="CP93" s="56">
        <v>209</v>
      </c>
      <c r="CQ93" s="207">
        <v>4</v>
      </c>
      <c r="CR93" s="207">
        <v>14</v>
      </c>
      <c r="CS93" s="188">
        <v>1</v>
      </c>
      <c r="CT93" s="200">
        <v>4.0563020999407824</v>
      </c>
      <c r="CU93" s="121">
        <v>17855000</v>
      </c>
      <c r="CV93" s="121">
        <v>9007000</v>
      </c>
      <c r="CW93" s="52">
        <v>198.23</v>
      </c>
      <c r="CX93" s="200">
        <v>168.88</v>
      </c>
      <c r="CY93" s="200">
        <v>1.79</v>
      </c>
      <c r="CZ93" s="187" t="s">
        <v>0</v>
      </c>
      <c r="DA93" s="134">
        <v>59000</v>
      </c>
      <c r="DB93" s="134">
        <v>169000</v>
      </c>
      <c r="DC93" s="134">
        <v>0</v>
      </c>
      <c r="DD93" s="134">
        <v>9062</v>
      </c>
      <c r="DE93" s="136">
        <v>0</v>
      </c>
      <c r="DF93" s="135">
        <v>284810</v>
      </c>
      <c r="DG93" s="235" t="s">
        <v>268</v>
      </c>
      <c r="DH93" s="235" t="s">
        <v>268</v>
      </c>
      <c r="DI93" s="235" t="s">
        <v>268</v>
      </c>
      <c r="DJ93" s="210">
        <v>10</v>
      </c>
      <c r="DK93" s="211">
        <v>1425.6</v>
      </c>
      <c r="DL93" s="186">
        <v>30</v>
      </c>
      <c r="DM93" s="186">
        <v>70</v>
      </c>
      <c r="DN93" s="186">
        <v>10</v>
      </c>
      <c r="DO93" s="186">
        <v>0</v>
      </c>
      <c r="DP93" s="186">
        <v>0</v>
      </c>
      <c r="DQ93" s="186">
        <v>40</v>
      </c>
      <c r="DR93" s="186">
        <v>60</v>
      </c>
      <c r="DS93" s="198">
        <v>224</v>
      </c>
      <c r="DT93" s="212">
        <f t="shared" ref="DT93:DT105" si="88">E93/DS93</f>
        <v>63.642857142857146</v>
      </c>
    </row>
    <row r="94" spans="1:124" s="30" customFormat="1" ht="15" customHeight="1" x14ac:dyDescent="0.25">
      <c r="A94" s="186" t="s">
        <v>41</v>
      </c>
      <c r="B94" s="187">
        <v>3</v>
      </c>
      <c r="C94" s="188" t="s">
        <v>4</v>
      </c>
      <c r="D94" s="126">
        <v>83.8</v>
      </c>
      <c r="E94" s="132">
        <v>269145</v>
      </c>
      <c r="F94" s="189">
        <v>4.6454663157035267E-2</v>
      </c>
      <c r="G94" s="81">
        <v>3211.7541766109784</v>
      </c>
      <c r="H94" s="112">
        <v>135774</v>
      </c>
      <c r="I94" s="190">
        <f t="shared" si="52"/>
        <v>50.446413643203478</v>
      </c>
      <c r="J94" s="112">
        <v>133371</v>
      </c>
      <c r="K94" s="82">
        <f t="shared" si="53"/>
        <v>49.553586356796522</v>
      </c>
      <c r="L94" s="83">
        <v>22.10146946813056</v>
      </c>
      <c r="M94" s="83">
        <v>60.741979230526297</v>
      </c>
      <c r="N94" s="83">
        <v>17.156551301343143</v>
      </c>
      <c r="O94" s="191">
        <v>0.91214772706162106</v>
      </c>
      <c r="P94" s="52">
        <v>7.5</v>
      </c>
      <c r="Q94" s="192">
        <v>104</v>
      </c>
      <c r="R94" s="193">
        <v>2.5</v>
      </c>
      <c r="S94" s="194" t="s">
        <v>1</v>
      </c>
      <c r="T94" s="195">
        <v>2.8</v>
      </c>
      <c r="U94" s="195" t="s">
        <v>260</v>
      </c>
      <c r="V94" s="196">
        <v>31050</v>
      </c>
      <c r="W94" s="197" t="s">
        <v>1</v>
      </c>
      <c r="X94" s="198">
        <v>434</v>
      </c>
      <c r="Y94" s="194">
        <v>977630876.89999998</v>
      </c>
      <c r="Z94" s="199">
        <v>155.54608294930875</v>
      </c>
      <c r="AA94" s="200">
        <v>12.36</v>
      </c>
      <c r="AB94" s="200">
        <v>6.4767999999999999</v>
      </c>
      <c r="AC94" s="200">
        <v>84.22</v>
      </c>
      <c r="AD94" s="200">
        <v>15.579684036064142</v>
      </c>
      <c r="AE94" s="200">
        <v>9.7200000000000006</v>
      </c>
      <c r="AF94" s="200">
        <v>20.1995</v>
      </c>
      <c r="AG94" s="52">
        <v>1.3667129681893815</v>
      </c>
      <c r="AH94" s="200">
        <v>15.097799999999999</v>
      </c>
      <c r="AI94" s="53">
        <v>383613000</v>
      </c>
      <c r="AJ94" s="133">
        <v>471826000</v>
      </c>
      <c r="AK94" s="128">
        <v>30761000</v>
      </c>
      <c r="AL94" s="121">
        <v>105831000</v>
      </c>
      <c r="AM94" s="123">
        <f t="shared" si="86"/>
        <v>1048.3091308912969</v>
      </c>
      <c r="AN94" s="134">
        <v>100954</v>
      </c>
      <c r="AO94" s="121">
        <v>0</v>
      </c>
      <c r="AP94" s="123">
        <v>0</v>
      </c>
      <c r="AQ94" s="121">
        <v>0</v>
      </c>
      <c r="AR94" s="121">
        <v>65652000</v>
      </c>
      <c r="AS94" s="122">
        <f t="shared" si="87"/>
        <v>12762.830482115085</v>
      </c>
      <c r="AT94" s="56">
        <v>5144</v>
      </c>
      <c r="AU94" s="124">
        <v>0</v>
      </c>
      <c r="AV94" s="123">
        <v>0</v>
      </c>
      <c r="AW94" s="66">
        <v>0</v>
      </c>
      <c r="AX94" s="202">
        <v>494.12364772018219</v>
      </c>
      <c r="AY94" s="203">
        <v>7.8590249024308099</v>
      </c>
      <c r="AZ94" s="53">
        <v>112338000</v>
      </c>
      <c r="BA94" s="60">
        <v>28.145223319311413</v>
      </c>
      <c r="BB94" s="204">
        <v>15659000</v>
      </c>
      <c r="BC94" s="64">
        <v>3.9232143349276063</v>
      </c>
      <c r="BD94" s="125">
        <v>62198000</v>
      </c>
      <c r="BE94" s="59">
        <v>15.583120582657084</v>
      </c>
      <c r="BF94" s="121">
        <v>40644000</v>
      </c>
      <c r="BG94" s="64">
        <v>10.18296975725127</v>
      </c>
      <c r="BH94" s="121">
        <v>67580000</v>
      </c>
      <c r="BI94" s="59">
        <v>16.93152977549062</v>
      </c>
      <c r="BJ94" s="121">
        <v>54334000</v>
      </c>
      <c r="BK94" s="127">
        <v>13.612869766521268</v>
      </c>
      <c r="BL94" s="121">
        <v>46384000</v>
      </c>
      <c r="BM94" s="127">
        <v>11.621072463840736</v>
      </c>
      <c r="BN94" s="129">
        <v>0</v>
      </c>
      <c r="BO94" s="109">
        <v>0</v>
      </c>
      <c r="BP94" s="121">
        <v>0</v>
      </c>
      <c r="BQ94" s="130">
        <v>0</v>
      </c>
      <c r="BR94" s="205">
        <f t="shared" ref="BR94:BR131" si="89">AZ94/E94</f>
        <v>417.38839658919915</v>
      </c>
      <c r="BS94" s="57">
        <f t="shared" ref="BS94:BS131" si="90">BD94/E94</f>
        <v>231.09476304594179</v>
      </c>
      <c r="BT94" s="57">
        <f t="shared" ref="BT94:BT131" si="91">BN94/E94</f>
        <v>0</v>
      </c>
      <c r="BU94" s="57">
        <f t="shared" ref="BU94:BU131" si="92">BP94/E94</f>
        <v>0</v>
      </c>
      <c r="BV94" s="57">
        <f t="shared" ref="BV94:BV131" si="93">BF94/E94</f>
        <v>151.01153653235244</v>
      </c>
      <c r="BW94" s="57">
        <f t="shared" ref="BW94:BW131" si="94">BH94/E94</f>
        <v>251.09141912352078</v>
      </c>
      <c r="BX94" s="57">
        <f t="shared" ref="BX94:BX131" si="95">BB94/E94</f>
        <v>58.180534656040422</v>
      </c>
      <c r="BY94" s="57">
        <f t="shared" ref="BY94:BY131" si="96">BL94/E94</f>
        <v>172.33833063961805</v>
      </c>
      <c r="BZ94" s="58"/>
      <c r="CA94" s="57">
        <v>201.87631202511656</v>
      </c>
      <c r="CB94" s="232" t="s">
        <v>1</v>
      </c>
      <c r="CC94" s="232" t="s">
        <v>1</v>
      </c>
      <c r="CD94" s="202">
        <v>474.87964815658614</v>
      </c>
      <c r="CE94" s="52">
        <v>52.919719946974965</v>
      </c>
      <c r="CF94" s="55">
        <v>12181.880000000001</v>
      </c>
      <c r="CG94" s="52">
        <v>15.785546661898042</v>
      </c>
      <c r="CH94" s="56">
        <v>15449.26</v>
      </c>
      <c r="CI94" s="52">
        <v>20.019489161097869</v>
      </c>
      <c r="CJ94" s="55">
        <v>49539.96</v>
      </c>
      <c r="CK94" s="52">
        <v>64.194964177004081</v>
      </c>
      <c r="CL94" s="53">
        <v>63404</v>
      </c>
      <c r="CM94" s="206">
        <v>57.67617185035644</v>
      </c>
      <c r="CN94" s="141">
        <v>652.59500000000003</v>
      </c>
      <c r="CO94" s="54">
        <f t="shared" si="56"/>
        <v>412.42271240202575</v>
      </c>
      <c r="CP94" s="56">
        <v>836.22</v>
      </c>
      <c r="CQ94" s="207">
        <v>3</v>
      </c>
      <c r="CR94" s="207">
        <v>27</v>
      </c>
      <c r="CS94" s="188">
        <v>8</v>
      </c>
      <c r="CT94" s="200">
        <v>2.6312927067354623</v>
      </c>
      <c r="CU94" s="121">
        <v>39930000</v>
      </c>
      <c r="CV94" s="121">
        <v>53308000</v>
      </c>
      <c r="CW94" s="52">
        <v>74.900000000000006</v>
      </c>
      <c r="CX94" s="200">
        <v>109.25</v>
      </c>
      <c r="CY94" s="200">
        <v>3.81</v>
      </c>
      <c r="CZ94" s="187" t="s">
        <v>0</v>
      </c>
      <c r="DA94" s="134">
        <v>184000</v>
      </c>
      <c r="DB94" s="134">
        <v>630000</v>
      </c>
      <c r="DC94" s="134">
        <v>9000</v>
      </c>
      <c r="DD94" s="134">
        <v>29000</v>
      </c>
      <c r="DE94" s="136">
        <v>7000</v>
      </c>
      <c r="DF94" s="135">
        <v>536000</v>
      </c>
      <c r="DG94" s="235" t="s">
        <v>268</v>
      </c>
      <c r="DH94" s="235" t="s">
        <v>268</v>
      </c>
      <c r="DI94" s="235" t="s">
        <v>268</v>
      </c>
      <c r="DJ94" s="210">
        <v>15</v>
      </c>
      <c r="DK94" s="211">
        <v>17943</v>
      </c>
      <c r="DL94" s="186">
        <v>37</v>
      </c>
      <c r="DM94" s="186">
        <v>63</v>
      </c>
      <c r="DN94" s="186">
        <v>0</v>
      </c>
      <c r="DO94" s="186">
        <v>13</v>
      </c>
      <c r="DP94" s="186">
        <v>13</v>
      </c>
      <c r="DQ94" s="186">
        <v>80</v>
      </c>
      <c r="DR94" s="186">
        <v>7</v>
      </c>
      <c r="DS94" s="198">
        <v>1209</v>
      </c>
      <c r="DT94" s="212">
        <f t="shared" si="88"/>
        <v>222.61786600496279</v>
      </c>
    </row>
    <row r="95" spans="1:124" s="30" customFormat="1" ht="15" customHeight="1" x14ac:dyDescent="0.25">
      <c r="A95" s="186" t="s">
        <v>40</v>
      </c>
      <c r="B95" s="187">
        <v>7</v>
      </c>
      <c r="C95" s="188" t="s">
        <v>8</v>
      </c>
      <c r="D95" s="126">
        <v>404.7</v>
      </c>
      <c r="E95" s="132">
        <v>224483</v>
      </c>
      <c r="F95" s="189">
        <v>5.4024612986378812E-2</v>
      </c>
      <c r="G95" s="81">
        <v>554.68989374845569</v>
      </c>
      <c r="H95" s="112">
        <v>111823</v>
      </c>
      <c r="I95" s="190">
        <f t="shared" si="52"/>
        <v>49.813571629032047</v>
      </c>
      <c r="J95" s="112">
        <v>112660</v>
      </c>
      <c r="K95" s="82">
        <f t="shared" si="53"/>
        <v>50.18642837096796</v>
      </c>
      <c r="L95" s="83">
        <v>27.235915414530275</v>
      </c>
      <c r="M95" s="83">
        <v>54.480294721649301</v>
      </c>
      <c r="N95" s="83">
        <v>18.283789863820424</v>
      </c>
      <c r="O95" s="191">
        <v>6.0721747303804747</v>
      </c>
      <c r="P95" s="52">
        <v>2.5999999999999943</v>
      </c>
      <c r="Q95" s="192">
        <v>82</v>
      </c>
      <c r="R95" s="193">
        <v>3.7</v>
      </c>
      <c r="S95" s="194">
        <v>64707</v>
      </c>
      <c r="T95" s="195">
        <v>2.9</v>
      </c>
      <c r="U95" s="195" t="s">
        <v>260</v>
      </c>
      <c r="V95" s="196">
        <v>16194</v>
      </c>
      <c r="W95" s="197" t="s">
        <v>1</v>
      </c>
      <c r="X95" s="198">
        <v>490</v>
      </c>
      <c r="Y95" s="194">
        <v>319148778.74000001</v>
      </c>
      <c r="Z95" s="199">
        <v>104.94897959183673</v>
      </c>
      <c r="AA95" s="200">
        <v>-5.58</v>
      </c>
      <c r="AB95" s="200">
        <v>4.2229999999999999</v>
      </c>
      <c r="AC95" s="200">
        <v>68.42</v>
      </c>
      <c r="AD95" s="200">
        <v>29.932781962553072</v>
      </c>
      <c r="AE95" s="200">
        <v>4.8099999999999996</v>
      </c>
      <c r="AF95" s="200">
        <v>1.286</v>
      </c>
      <c r="AG95" s="52">
        <v>12.268644460985403</v>
      </c>
      <c r="AH95" s="200">
        <v>9.7578999999999994</v>
      </c>
      <c r="AI95" s="53">
        <v>315038000</v>
      </c>
      <c r="AJ95" s="133">
        <v>411943000</v>
      </c>
      <c r="AK95" s="128">
        <v>4843000</v>
      </c>
      <c r="AL95" s="121">
        <v>112761000</v>
      </c>
      <c r="AM95" s="123">
        <f t="shared" si="86"/>
        <v>1489.5969563666627</v>
      </c>
      <c r="AN95" s="134">
        <v>75699</v>
      </c>
      <c r="AO95" s="121">
        <v>4841000</v>
      </c>
      <c r="AP95" s="123">
        <f>AO95/AQ95</f>
        <v>16029.801324503311</v>
      </c>
      <c r="AQ95" s="121">
        <v>302</v>
      </c>
      <c r="AR95" s="121">
        <v>35635000</v>
      </c>
      <c r="AS95" s="122">
        <f t="shared" si="87"/>
        <v>9517.8952991452988</v>
      </c>
      <c r="AT95" s="56">
        <v>3744</v>
      </c>
      <c r="AU95" s="124">
        <v>0</v>
      </c>
      <c r="AV95" s="123">
        <v>0</v>
      </c>
      <c r="AW95" s="66">
        <v>0</v>
      </c>
      <c r="AX95" s="202">
        <v>332.13570813184805</v>
      </c>
      <c r="AY95" s="203">
        <v>13.337032193291854</v>
      </c>
      <c r="AZ95" s="53">
        <v>46368527.329999998</v>
      </c>
      <c r="BA95" s="60">
        <v>14.668639627929631</v>
      </c>
      <c r="BB95" s="204">
        <v>12268000</v>
      </c>
      <c r="BC95" s="64">
        <v>3.8809701605298041</v>
      </c>
      <c r="BD95" s="125">
        <v>58471000</v>
      </c>
      <c r="BE95" s="59">
        <v>18.497245374660761</v>
      </c>
      <c r="BF95" s="121">
        <v>52724000</v>
      </c>
      <c r="BG95" s="64">
        <v>16.679187377223133</v>
      </c>
      <c r="BH95" s="121">
        <v>52503000</v>
      </c>
      <c r="BI95" s="59">
        <v>16.609274236900578</v>
      </c>
      <c r="BJ95" s="121">
        <v>43655000</v>
      </c>
      <c r="BK95" s="127">
        <v>13.810217831588572</v>
      </c>
      <c r="BL95" s="121">
        <v>50117000</v>
      </c>
      <c r="BM95" s="127">
        <v>15.854465400657988</v>
      </c>
      <c r="BN95" s="129">
        <v>0</v>
      </c>
      <c r="BO95" s="109">
        <v>0</v>
      </c>
      <c r="BP95" s="121">
        <v>0</v>
      </c>
      <c r="BQ95" s="130">
        <v>0</v>
      </c>
      <c r="BR95" s="205">
        <f t="shared" si="89"/>
        <v>206.55696569450691</v>
      </c>
      <c r="BS95" s="57">
        <f t="shared" si="90"/>
        <v>260.46961239826624</v>
      </c>
      <c r="BT95" s="57">
        <f t="shared" si="91"/>
        <v>0</v>
      </c>
      <c r="BU95" s="57">
        <f t="shared" si="92"/>
        <v>0</v>
      </c>
      <c r="BV95" s="57">
        <f t="shared" si="93"/>
        <v>234.86856465745737</v>
      </c>
      <c r="BW95" s="57">
        <f t="shared" si="94"/>
        <v>233.88408030897662</v>
      </c>
      <c r="BX95" s="57">
        <f t="shared" si="95"/>
        <v>54.650018041455255</v>
      </c>
      <c r="BY95" s="57">
        <f t="shared" si="96"/>
        <v>223.25521308963263</v>
      </c>
      <c r="BZ95" s="58"/>
      <c r="CA95" s="57">
        <v>194.46906892726844</v>
      </c>
      <c r="CB95" s="232" t="s">
        <v>1</v>
      </c>
      <c r="CC95" s="232" t="s">
        <v>1</v>
      </c>
      <c r="CD95" s="202">
        <v>579.83592914041139</v>
      </c>
      <c r="CE95" s="52">
        <v>56.776801018949371</v>
      </c>
      <c r="CF95" s="55">
        <v>19666.62</v>
      </c>
      <c r="CG95" s="52">
        <v>19.75793723430953</v>
      </c>
      <c r="CH95" s="56">
        <v>35790.04</v>
      </c>
      <c r="CI95" s="52">
        <v>35.956222469007251</v>
      </c>
      <c r="CJ95" s="55">
        <v>44081.16</v>
      </c>
      <c r="CK95" s="52">
        <v>44.285840296683212</v>
      </c>
      <c r="CL95" s="53">
        <v>126863</v>
      </c>
      <c r="CM95" s="206">
        <v>49.755247786982807</v>
      </c>
      <c r="CN95" s="141">
        <v>1218.42</v>
      </c>
      <c r="CO95" s="54">
        <f t="shared" si="56"/>
        <v>184.24106629897736</v>
      </c>
      <c r="CP95" s="56">
        <v>1315</v>
      </c>
      <c r="CQ95" s="207">
        <v>3</v>
      </c>
      <c r="CR95" s="207">
        <v>41</v>
      </c>
      <c r="CS95" s="188">
        <v>3</v>
      </c>
      <c r="CT95" s="200">
        <v>3.713569444123781</v>
      </c>
      <c r="CU95" s="121">
        <v>31550000</v>
      </c>
      <c r="CV95" s="121">
        <v>50669000</v>
      </c>
      <c r="CW95" s="52">
        <v>62.27</v>
      </c>
      <c r="CX95" s="200">
        <v>63.12</v>
      </c>
      <c r="CY95" s="200">
        <v>5.35</v>
      </c>
      <c r="CZ95" s="187" t="s">
        <v>0</v>
      </c>
      <c r="DA95" s="134">
        <v>112000</v>
      </c>
      <c r="DB95" s="134">
        <v>552000</v>
      </c>
      <c r="DC95" s="134">
        <v>0</v>
      </c>
      <c r="DD95" s="134">
        <v>30000</v>
      </c>
      <c r="DE95" s="136">
        <v>0</v>
      </c>
      <c r="DF95" s="135">
        <v>500000</v>
      </c>
      <c r="DG95" s="235" t="s">
        <v>268</v>
      </c>
      <c r="DH95" s="235" t="s">
        <v>268</v>
      </c>
      <c r="DI95" s="235" t="s">
        <v>268</v>
      </c>
      <c r="DJ95" s="210">
        <v>15</v>
      </c>
      <c r="DK95" s="211">
        <v>14965.533333333333</v>
      </c>
      <c r="DL95" s="186">
        <v>53</v>
      </c>
      <c r="DM95" s="186">
        <v>47</v>
      </c>
      <c r="DN95" s="186">
        <v>13</v>
      </c>
      <c r="DO95" s="186">
        <v>6</v>
      </c>
      <c r="DP95" s="186">
        <v>20</v>
      </c>
      <c r="DQ95" s="186">
        <v>46</v>
      </c>
      <c r="DR95" s="186">
        <v>34</v>
      </c>
      <c r="DS95" s="198">
        <v>1292</v>
      </c>
      <c r="DT95" s="212">
        <f t="shared" si="88"/>
        <v>173.74845201238389</v>
      </c>
    </row>
    <row r="96" spans="1:124" s="30" customFormat="1" ht="15" customHeight="1" x14ac:dyDescent="0.25">
      <c r="A96" s="186" t="s">
        <v>317</v>
      </c>
      <c r="B96" s="187">
        <v>5</v>
      </c>
      <c r="C96" s="188" t="s">
        <v>6</v>
      </c>
      <c r="D96" s="126">
        <v>3682.4</v>
      </c>
      <c r="E96" s="132">
        <v>89596</v>
      </c>
      <c r="F96" s="189">
        <v>5.9994084590357884E-2</v>
      </c>
      <c r="G96" s="81">
        <v>24.330871170975449</v>
      </c>
      <c r="H96" s="112">
        <v>43545</v>
      </c>
      <c r="I96" s="190">
        <f t="shared" si="52"/>
        <v>48.601500066967276</v>
      </c>
      <c r="J96" s="112">
        <v>46051</v>
      </c>
      <c r="K96" s="82">
        <f t="shared" si="53"/>
        <v>51.398499933032724</v>
      </c>
      <c r="L96" s="83">
        <v>21.872628242332247</v>
      </c>
      <c r="M96" s="83">
        <v>41.750747801241126</v>
      </c>
      <c r="N96" s="83">
        <v>36.376623956426627</v>
      </c>
      <c r="O96" s="191">
        <v>6.2726014554221168</v>
      </c>
      <c r="P96" s="52">
        <v>3.5</v>
      </c>
      <c r="Q96" s="192">
        <v>73</v>
      </c>
      <c r="R96" s="193">
        <v>2.6</v>
      </c>
      <c r="S96" s="194">
        <v>52722</v>
      </c>
      <c r="T96" s="195">
        <v>2.2999999999999998</v>
      </c>
      <c r="U96" s="195" t="s">
        <v>260</v>
      </c>
      <c r="V96" s="196">
        <v>7276</v>
      </c>
      <c r="W96" s="197" t="s">
        <v>1</v>
      </c>
      <c r="X96" s="198">
        <v>797</v>
      </c>
      <c r="Y96" s="194">
        <v>358726152.38</v>
      </c>
      <c r="Z96" s="199">
        <v>76.621079046424086</v>
      </c>
      <c r="AA96" s="200">
        <v>4.09</v>
      </c>
      <c r="AB96" s="200">
        <v>1.6666000000000001</v>
      </c>
      <c r="AC96" s="200">
        <v>56.15</v>
      </c>
      <c r="AD96" s="200">
        <v>43.850711979529308</v>
      </c>
      <c r="AE96" s="200">
        <v>6.91</v>
      </c>
      <c r="AF96" s="200">
        <v>9.9541000000000004</v>
      </c>
      <c r="AG96" s="52">
        <v>3.4880090396824217</v>
      </c>
      <c r="AH96" s="200">
        <v>28.0533</v>
      </c>
      <c r="AI96" s="53">
        <v>211226000</v>
      </c>
      <c r="AJ96" s="133">
        <v>340389000</v>
      </c>
      <c r="AK96" s="128">
        <v>-2917000</v>
      </c>
      <c r="AL96" s="121">
        <v>48061000</v>
      </c>
      <c r="AM96" s="123">
        <f t="shared" si="86"/>
        <v>1322.2824442182298</v>
      </c>
      <c r="AN96" s="134">
        <v>36347</v>
      </c>
      <c r="AO96" s="121">
        <v>2474000</v>
      </c>
      <c r="AP96" s="123">
        <f>AO96/AQ96</f>
        <v>2141.9913419913419</v>
      </c>
      <c r="AQ96" s="121">
        <v>1155</v>
      </c>
      <c r="AR96" s="121">
        <v>8465000</v>
      </c>
      <c r="AS96" s="122">
        <f t="shared" si="87"/>
        <v>3794.2626624831914</v>
      </c>
      <c r="AT96" s="56">
        <v>2231</v>
      </c>
      <c r="AU96" s="124">
        <v>0</v>
      </c>
      <c r="AV96" s="123">
        <v>0</v>
      </c>
      <c r="AW96" s="66">
        <v>0</v>
      </c>
      <c r="AX96" s="202">
        <v>306.26114389830508</v>
      </c>
      <c r="AY96" s="203">
        <v>26</v>
      </c>
      <c r="AZ96" s="53">
        <v>16239000</v>
      </c>
      <c r="BA96" s="60">
        <v>3.9115228419059731</v>
      </c>
      <c r="BB96" s="204">
        <v>14087000</v>
      </c>
      <c r="BC96" s="64">
        <v>3.3931659753635963</v>
      </c>
      <c r="BD96" s="125">
        <v>88754000</v>
      </c>
      <c r="BE96" s="59">
        <v>21.378366790474949</v>
      </c>
      <c r="BF96" s="121">
        <v>19512000</v>
      </c>
      <c r="BG96" s="64">
        <v>4.6998973884641515</v>
      </c>
      <c r="BH96" s="121">
        <v>51786000</v>
      </c>
      <c r="BI96" s="59">
        <v>12.473805153700519</v>
      </c>
      <c r="BJ96" s="121">
        <v>64212000</v>
      </c>
      <c r="BK96" s="127">
        <v>15.46688248811296</v>
      </c>
      <c r="BL96" s="121">
        <v>35648000</v>
      </c>
      <c r="BM96" s="127">
        <v>8.5866103989324554</v>
      </c>
      <c r="BN96" s="129">
        <v>63728000</v>
      </c>
      <c r="BO96" s="109">
        <v>15.350300367570902</v>
      </c>
      <c r="BP96" s="121">
        <v>61192000</v>
      </c>
      <c r="BQ96" s="130">
        <v>14.739448595474494</v>
      </c>
      <c r="BR96" s="205">
        <f t="shared" si="89"/>
        <v>181.24693066654763</v>
      </c>
      <c r="BS96" s="57">
        <f t="shared" si="90"/>
        <v>990.60225902942091</v>
      </c>
      <c r="BT96" s="57">
        <f t="shared" si="91"/>
        <v>711.28175364971651</v>
      </c>
      <c r="BU96" s="57">
        <f t="shared" si="92"/>
        <v>682.976918612438</v>
      </c>
      <c r="BV96" s="57">
        <f t="shared" si="93"/>
        <v>217.77757935622125</v>
      </c>
      <c r="BW96" s="57">
        <f t="shared" si="94"/>
        <v>577.99455332827358</v>
      </c>
      <c r="BX96" s="57">
        <f t="shared" si="95"/>
        <v>157.2280012500558</v>
      </c>
      <c r="BY96" s="57">
        <f t="shared" si="96"/>
        <v>397.87490512969327</v>
      </c>
      <c r="BZ96" s="58"/>
      <c r="CA96" s="57">
        <v>716.68378052591629</v>
      </c>
      <c r="CB96" s="232">
        <v>826.56</v>
      </c>
      <c r="CC96" s="232">
        <v>983.5</v>
      </c>
      <c r="CD96" s="202">
        <v>485.56964811401218</v>
      </c>
      <c r="CE96" s="52">
        <v>53.613452813442919</v>
      </c>
      <c r="CF96" s="55">
        <v>9745.09</v>
      </c>
      <c r="CG96" s="52">
        <v>20.432352554523682</v>
      </c>
      <c r="CH96" s="56">
        <v>17350.55</v>
      </c>
      <c r="CI96" s="52">
        <v>36.378581892511093</v>
      </c>
      <c r="CJ96" s="55">
        <v>20598.77</v>
      </c>
      <c r="CK96" s="52">
        <v>43.189065552965218</v>
      </c>
      <c r="CL96" s="53">
        <v>50898</v>
      </c>
      <c r="CM96" s="206">
        <v>88.42783606428543</v>
      </c>
      <c r="CN96" s="185">
        <v>1391.1</v>
      </c>
      <c r="CO96" s="54">
        <f t="shared" si="56"/>
        <v>64.406584717130329</v>
      </c>
      <c r="CP96" s="185">
        <v>734.6</v>
      </c>
      <c r="CQ96" s="239">
        <v>6</v>
      </c>
      <c r="CR96" s="239">
        <v>21</v>
      </c>
      <c r="CS96" s="188">
        <v>3</v>
      </c>
      <c r="CT96" s="200">
        <v>1.9080965278595563</v>
      </c>
      <c r="CU96" s="121">
        <v>27562000</v>
      </c>
      <c r="CV96" s="121">
        <v>29414000</v>
      </c>
      <c r="CW96" s="52">
        <v>93.7</v>
      </c>
      <c r="CX96" s="200">
        <v>176.81</v>
      </c>
      <c r="CY96" s="200">
        <v>2.61</v>
      </c>
      <c r="CZ96" s="187" t="s">
        <v>0</v>
      </c>
      <c r="DA96" s="134">
        <v>23000</v>
      </c>
      <c r="DB96" s="134">
        <v>300000</v>
      </c>
      <c r="DC96" s="134">
        <v>0</v>
      </c>
      <c r="DD96" s="134">
        <v>5000</v>
      </c>
      <c r="DE96" s="136">
        <v>0</v>
      </c>
      <c r="DF96" s="135">
        <v>418851</v>
      </c>
      <c r="DG96" s="235" t="s">
        <v>268</v>
      </c>
      <c r="DH96" s="235" t="s">
        <v>268</v>
      </c>
      <c r="DI96" s="235" t="s">
        <v>268</v>
      </c>
      <c r="DJ96" s="210">
        <v>9</v>
      </c>
      <c r="DK96" s="211">
        <v>9955.1111111111113</v>
      </c>
      <c r="DL96" s="186">
        <v>44</v>
      </c>
      <c r="DM96" s="186">
        <v>56</v>
      </c>
      <c r="DN96" s="186">
        <v>0</v>
      </c>
      <c r="DO96" s="186">
        <v>0</v>
      </c>
      <c r="DP96" s="186">
        <v>11</v>
      </c>
      <c r="DQ96" s="186">
        <v>77</v>
      </c>
      <c r="DR96" s="186">
        <v>12</v>
      </c>
      <c r="DS96" s="198">
        <v>669</v>
      </c>
      <c r="DT96" s="212">
        <f t="shared" si="88"/>
        <v>133.9252615844544</v>
      </c>
    </row>
    <row r="97" spans="1:124" s="30" customFormat="1" ht="15" customHeight="1" x14ac:dyDescent="0.25">
      <c r="A97" s="186" t="s">
        <v>39</v>
      </c>
      <c r="B97" s="187">
        <v>5</v>
      </c>
      <c r="C97" s="188" t="s">
        <v>6</v>
      </c>
      <c r="D97" s="126">
        <v>858.4</v>
      </c>
      <c r="E97" s="132">
        <v>77748</v>
      </c>
      <c r="F97" s="189">
        <v>5.8069432914630993E-2</v>
      </c>
      <c r="G97" s="81">
        <v>90.573159366262814</v>
      </c>
      <c r="H97" s="112">
        <v>38625</v>
      </c>
      <c r="I97" s="190">
        <f t="shared" si="52"/>
        <v>49.679734526933167</v>
      </c>
      <c r="J97" s="112">
        <v>39123</v>
      </c>
      <c r="K97" s="82">
        <f t="shared" si="53"/>
        <v>50.320265473066826</v>
      </c>
      <c r="L97" s="83">
        <v>22.935638215774041</v>
      </c>
      <c r="M97" s="83">
        <v>43.322014714204862</v>
      </c>
      <c r="N97" s="83">
        <v>33.742347070021097</v>
      </c>
      <c r="O97" s="191">
        <v>7.4908679322940781</v>
      </c>
      <c r="P97" s="52">
        <v>1.9000000000000057</v>
      </c>
      <c r="Q97" s="192">
        <v>68</v>
      </c>
      <c r="R97" s="193">
        <v>4.2</v>
      </c>
      <c r="S97" s="194">
        <v>58028</v>
      </c>
      <c r="T97" s="195">
        <v>2.5</v>
      </c>
      <c r="U97" s="195" t="s">
        <v>260</v>
      </c>
      <c r="V97" s="196">
        <v>5073</v>
      </c>
      <c r="W97" s="197" t="s">
        <v>1</v>
      </c>
      <c r="X97" s="198">
        <v>589</v>
      </c>
      <c r="Y97" s="194">
        <v>234749024.38999999</v>
      </c>
      <c r="Z97" s="199">
        <v>61.310696095076402</v>
      </c>
      <c r="AA97" s="200">
        <v>4.5999999999999996</v>
      </c>
      <c r="AB97" s="200">
        <v>2.1793</v>
      </c>
      <c r="AC97" s="200">
        <v>71.17</v>
      </c>
      <c r="AD97" s="200">
        <v>28.462395273378853</v>
      </c>
      <c r="AE97" s="200">
        <v>4.45</v>
      </c>
      <c r="AF97" s="200">
        <v>5.1700999999999997</v>
      </c>
      <c r="AG97" s="52">
        <v>3.9063200071687341</v>
      </c>
      <c r="AH97" s="200">
        <v>6.9829999999999997</v>
      </c>
      <c r="AI97" s="53">
        <v>159562000</v>
      </c>
      <c r="AJ97" s="133">
        <v>206490000</v>
      </c>
      <c r="AK97" s="128">
        <v>6148000</v>
      </c>
      <c r="AL97" s="121">
        <v>41282000</v>
      </c>
      <c r="AM97" s="123">
        <f t="shared" si="86"/>
        <v>1245.6473854138378</v>
      </c>
      <c r="AN97" s="134">
        <v>33141</v>
      </c>
      <c r="AO97" s="121">
        <v>1078000</v>
      </c>
      <c r="AP97" s="123">
        <f>AO97/AQ97</f>
        <v>2222.680412371134</v>
      </c>
      <c r="AQ97" s="121">
        <v>485</v>
      </c>
      <c r="AR97" s="121">
        <v>10258000</v>
      </c>
      <c r="AS97" s="122">
        <f t="shared" si="87"/>
        <v>5159.9597585513075</v>
      </c>
      <c r="AT97" s="56">
        <v>1988</v>
      </c>
      <c r="AU97" s="124">
        <v>0</v>
      </c>
      <c r="AV97" s="123">
        <v>0</v>
      </c>
      <c r="AW97" s="66">
        <v>0</v>
      </c>
      <c r="AX97" s="202">
        <v>337.42954608689041</v>
      </c>
      <c r="AY97" s="203">
        <v>18.050149361817688</v>
      </c>
      <c r="AZ97" s="53">
        <v>32355000</v>
      </c>
      <c r="BA97" s="60">
        <v>20.277384339629737</v>
      </c>
      <c r="BB97" s="204">
        <v>5007000</v>
      </c>
      <c r="BC97" s="64">
        <v>3.1379651796793722</v>
      </c>
      <c r="BD97" s="125">
        <v>27396000</v>
      </c>
      <c r="BE97" s="59">
        <v>17.169501510384677</v>
      </c>
      <c r="BF97" s="121">
        <v>13922000</v>
      </c>
      <c r="BG97" s="64">
        <v>8.7251350572191377</v>
      </c>
      <c r="BH97" s="121">
        <v>14025000</v>
      </c>
      <c r="BI97" s="59">
        <v>8.7896867675261028</v>
      </c>
      <c r="BJ97" s="121">
        <v>14164000</v>
      </c>
      <c r="BK97" s="127">
        <v>8.8768002406588042</v>
      </c>
      <c r="BL97" s="121">
        <v>52693000</v>
      </c>
      <c r="BM97" s="127">
        <v>33.02352690490217</v>
      </c>
      <c r="BN97" s="129">
        <v>0</v>
      </c>
      <c r="BO97" s="109">
        <v>0</v>
      </c>
      <c r="BP97" s="121">
        <v>0</v>
      </c>
      <c r="BQ97" s="130">
        <v>0</v>
      </c>
      <c r="BR97" s="205">
        <f t="shared" si="89"/>
        <v>416.15218397900912</v>
      </c>
      <c r="BS97" s="57">
        <f t="shared" si="90"/>
        <v>352.36919277666306</v>
      </c>
      <c r="BT97" s="57">
        <f t="shared" si="91"/>
        <v>0</v>
      </c>
      <c r="BU97" s="57">
        <f t="shared" si="92"/>
        <v>0</v>
      </c>
      <c r="BV97" s="57">
        <f t="shared" si="93"/>
        <v>179.06569943921386</v>
      </c>
      <c r="BW97" s="57">
        <f t="shared" si="94"/>
        <v>180.3904923599321</v>
      </c>
      <c r="BX97" s="57">
        <f t="shared" si="95"/>
        <v>64.400370427535108</v>
      </c>
      <c r="BY97" s="57">
        <f t="shared" si="96"/>
        <v>677.74090651849565</v>
      </c>
      <c r="BZ97" s="58"/>
      <c r="CA97" s="57">
        <v>182.1783196995421</v>
      </c>
      <c r="CB97" s="232" t="s">
        <v>1</v>
      </c>
      <c r="CC97" s="232" t="s">
        <v>1</v>
      </c>
      <c r="CD97" s="202">
        <v>540.44838719411007</v>
      </c>
      <c r="CE97" s="52">
        <v>24.563415754811704</v>
      </c>
      <c r="CF97" s="55">
        <v>8727.35</v>
      </c>
      <c r="CG97" s="52">
        <v>19.802369972034558</v>
      </c>
      <c r="CH97" s="56">
        <v>2103.8000000000002</v>
      </c>
      <c r="CI97" s="52">
        <v>4.7735252908576262</v>
      </c>
      <c r="CJ97" s="55">
        <v>33241.1</v>
      </c>
      <c r="CK97" s="52">
        <v>75.424104737107811</v>
      </c>
      <c r="CL97" s="53">
        <v>53859</v>
      </c>
      <c r="CM97" s="206">
        <v>56.694331495200437</v>
      </c>
      <c r="CN97" s="141">
        <v>758.53</v>
      </c>
      <c r="CO97" s="54">
        <f t="shared" ref="CO97:CO104" si="97">E97/CN97</f>
        <v>102.49825320026895</v>
      </c>
      <c r="CP97" s="56">
        <v>906</v>
      </c>
      <c r="CQ97" s="207">
        <v>5</v>
      </c>
      <c r="CR97" s="207">
        <v>27</v>
      </c>
      <c r="CS97" s="188">
        <v>2</v>
      </c>
      <c r="CT97" s="200">
        <v>7.5849339157070732</v>
      </c>
      <c r="CU97" s="121">
        <v>20822000</v>
      </c>
      <c r="CV97" s="121">
        <v>19743000</v>
      </c>
      <c r="CW97" s="52">
        <v>105.47</v>
      </c>
      <c r="CX97" s="200">
        <v>200.85</v>
      </c>
      <c r="CY97" s="200">
        <v>2.67</v>
      </c>
      <c r="CZ97" s="187" t="s">
        <v>0</v>
      </c>
      <c r="DA97" s="134">
        <v>64000</v>
      </c>
      <c r="DB97" s="134">
        <v>350000</v>
      </c>
      <c r="DC97" s="134">
        <v>0</v>
      </c>
      <c r="DD97" s="134">
        <v>12759</v>
      </c>
      <c r="DE97" s="136">
        <v>0</v>
      </c>
      <c r="DF97" s="135">
        <v>365000</v>
      </c>
      <c r="DG97" s="235" t="s">
        <v>268</v>
      </c>
      <c r="DH97" s="235" t="s">
        <v>268</v>
      </c>
      <c r="DI97" s="235" t="s">
        <v>268</v>
      </c>
      <c r="DJ97" s="210">
        <v>10</v>
      </c>
      <c r="DK97" s="211">
        <v>7774.8</v>
      </c>
      <c r="DL97" s="186">
        <v>20</v>
      </c>
      <c r="DM97" s="186">
        <v>80</v>
      </c>
      <c r="DN97" s="186">
        <v>0</v>
      </c>
      <c r="DO97" s="186">
        <v>0</v>
      </c>
      <c r="DP97" s="186">
        <v>0</v>
      </c>
      <c r="DQ97" s="186">
        <v>70</v>
      </c>
      <c r="DR97" s="186">
        <v>30</v>
      </c>
      <c r="DS97" s="198">
        <v>510</v>
      </c>
      <c r="DT97" s="212">
        <f t="shared" si="88"/>
        <v>152.4470588235294</v>
      </c>
    </row>
    <row r="98" spans="1:124" s="30" customFormat="1" ht="15" customHeight="1" x14ac:dyDescent="0.25">
      <c r="A98" s="186" t="s">
        <v>38</v>
      </c>
      <c r="B98" s="187">
        <v>4</v>
      </c>
      <c r="C98" s="188" t="s">
        <v>6</v>
      </c>
      <c r="D98" s="126">
        <v>5319</v>
      </c>
      <c r="E98" s="132">
        <v>65369</v>
      </c>
      <c r="F98" s="189">
        <v>6.9869067103109653E-2</v>
      </c>
      <c r="G98" s="81">
        <v>12.289716112051137</v>
      </c>
      <c r="H98" s="112">
        <v>33255</v>
      </c>
      <c r="I98" s="190">
        <f t="shared" si="52"/>
        <v>50.872737842096406</v>
      </c>
      <c r="J98" s="112">
        <v>32114</v>
      </c>
      <c r="K98" s="82">
        <f t="shared" si="53"/>
        <v>49.127262157903594</v>
      </c>
      <c r="L98" s="83">
        <v>25.655891936544844</v>
      </c>
      <c r="M98" s="83">
        <v>55.062797350426038</v>
      </c>
      <c r="N98" s="83">
        <v>19.281310713029111</v>
      </c>
      <c r="O98" s="191">
        <v>3.959063164496933</v>
      </c>
      <c r="P98" s="52">
        <v>4.5999999999999943</v>
      </c>
      <c r="Q98" s="192">
        <v>114</v>
      </c>
      <c r="R98" s="193">
        <v>1.2</v>
      </c>
      <c r="S98" s="194">
        <v>78170</v>
      </c>
      <c r="T98" s="195">
        <v>2.6</v>
      </c>
      <c r="U98" s="195" t="s">
        <v>264</v>
      </c>
      <c r="V98" s="196">
        <v>5547</v>
      </c>
      <c r="W98" s="197" t="s">
        <v>1</v>
      </c>
      <c r="X98" s="198">
        <v>465</v>
      </c>
      <c r="Y98" s="194">
        <v>347819676.91000003</v>
      </c>
      <c r="Z98" s="199">
        <v>182.99784946236559</v>
      </c>
      <c r="AA98" s="200">
        <v>3.61</v>
      </c>
      <c r="AB98" s="200">
        <v>2.1410999999999998</v>
      </c>
      <c r="AC98" s="200">
        <v>53.16</v>
      </c>
      <c r="AD98" s="200">
        <v>46.41854397951959</v>
      </c>
      <c r="AE98" s="200">
        <v>8.75</v>
      </c>
      <c r="AF98" s="200">
        <v>3.3492999999999999</v>
      </c>
      <c r="AG98" s="52">
        <v>9.5007701480671773</v>
      </c>
      <c r="AH98" s="200">
        <v>8.4405000000000001</v>
      </c>
      <c r="AI98" s="53">
        <v>166610000</v>
      </c>
      <c r="AJ98" s="133">
        <v>286713000</v>
      </c>
      <c r="AK98" s="128">
        <v>6771000</v>
      </c>
      <c r="AL98" s="121">
        <v>39966000</v>
      </c>
      <c r="AM98" s="123">
        <f t="shared" si="86"/>
        <v>1496.6857656443096</v>
      </c>
      <c r="AN98" s="134">
        <v>26703</v>
      </c>
      <c r="AO98" s="121">
        <v>3202000</v>
      </c>
      <c r="AP98" s="123">
        <f>AO98/AQ98</f>
        <v>3064.1148325358849</v>
      </c>
      <c r="AQ98" s="121">
        <v>1045</v>
      </c>
      <c r="AR98" s="121">
        <v>8106000</v>
      </c>
      <c r="AS98" s="122">
        <f t="shared" si="87"/>
        <v>6013.3531157270027</v>
      </c>
      <c r="AT98" s="56">
        <v>1348</v>
      </c>
      <c r="AU98" s="124">
        <v>29000</v>
      </c>
      <c r="AV98" s="123">
        <f>AU98/AW98</f>
        <v>29000</v>
      </c>
      <c r="AW98" s="201">
        <v>1</v>
      </c>
      <c r="AX98" s="202">
        <v>328.35625450753366</v>
      </c>
      <c r="AY98" s="203">
        <v>9.3772235329363731</v>
      </c>
      <c r="AZ98" s="53">
        <v>16214000</v>
      </c>
      <c r="BA98" s="60">
        <v>9.7320592542796103</v>
      </c>
      <c r="BB98" s="204">
        <v>3778000</v>
      </c>
      <c r="BC98" s="64">
        <v>2.267652637391659</v>
      </c>
      <c r="BD98" s="125">
        <v>21434000</v>
      </c>
      <c r="BE98" s="59">
        <v>12.865237329235793</v>
      </c>
      <c r="BF98" s="121">
        <v>6801000</v>
      </c>
      <c r="BG98" s="64">
        <v>4.0821348827159012</v>
      </c>
      <c r="BH98" s="121">
        <v>23896000</v>
      </c>
      <c r="BI98" s="59">
        <v>14.342992965354973</v>
      </c>
      <c r="BJ98" s="121">
        <v>31114000</v>
      </c>
      <c r="BK98" s="127">
        <v>18.675421958656454</v>
      </c>
      <c r="BL98" s="121">
        <v>16666000</v>
      </c>
      <c r="BM98" s="127">
        <v>10.003361263835203</v>
      </c>
      <c r="BN98" s="129">
        <v>27398000</v>
      </c>
      <c r="BO98" s="109">
        <v>16.44498331372596</v>
      </c>
      <c r="BP98" s="121">
        <v>19303000</v>
      </c>
      <c r="BQ98" s="130">
        <v>11.586156394804446</v>
      </c>
      <c r="BR98" s="205">
        <f t="shared" si="89"/>
        <v>248.03806085453348</v>
      </c>
      <c r="BS98" s="57">
        <f t="shared" si="90"/>
        <v>327.89242607352111</v>
      </c>
      <c r="BT98" s="57">
        <f t="shared" si="91"/>
        <v>419.12833300188163</v>
      </c>
      <c r="BU98" s="57">
        <f t="shared" si="92"/>
        <v>295.29287582799185</v>
      </c>
      <c r="BV98" s="57">
        <f t="shared" si="93"/>
        <v>104.0401413514051</v>
      </c>
      <c r="BW98" s="57">
        <f t="shared" si="94"/>
        <v>365.55553855803208</v>
      </c>
      <c r="BX98" s="57">
        <f t="shared" si="95"/>
        <v>57.794979271520141</v>
      </c>
      <c r="BY98" s="57">
        <f t="shared" si="96"/>
        <v>254.95265339839986</v>
      </c>
      <c r="BZ98" s="58"/>
      <c r="CA98" s="57">
        <v>475.97485046428733</v>
      </c>
      <c r="CB98" s="233">
        <v>850.07</v>
      </c>
      <c r="CC98" s="232">
        <v>769</v>
      </c>
      <c r="CD98" s="202">
        <v>281.35415496386173</v>
      </c>
      <c r="CE98" s="52">
        <v>41.780688609833227</v>
      </c>
      <c r="CF98" s="55">
        <v>6057.0599999999995</v>
      </c>
      <c r="CG98" s="52">
        <v>20.502320493079814</v>
      </c>
      <c r="CH98" s="56">
        <v>6649</v>
      </c>
      <c r="CI98" s="52">
        <v>22.505956513306405</v>
      </c>
      <c r="CJ98" s="55">
        <v>16837.23</v>
      </c>
      <c r="CK98" s="52">
        <v>56.991722993613777</v>
      </c>
      <c r="CL98" s="53">
        <v>44716</v>
      </c>
      <c r="CM98" s="206">
        <v>52.381697826281425</v>
      </c>
      <c r="CN98" s="141">
        <v>1730.26</v>
      </c>
      <c r="CO98" s="54">
        <f t="shared" si="97"/>
        <v>37.779871233225066</v>
      </c>
      <c r="CP98" s="56">
        <v>1080.33</v>
      </c>
      <c r="CQ98" s="207">
        <v>4</v>
      </c>
      <c r="CR98" s="207">
        <v>27</v>
      </c>
      <c r="CS98" s="188">
        <v>3</v>
      </c>
      <c r="CT98" s="200">
        <v>3.8477005487326887</v>
      </c>
      <c r="CU98" s="121">
        <v>24978000</v>
      </c>
      <c r="CV98" s="121">
        <v>27106000</v>
      </c>
      <c r="CW98" s="52">
        <v>92.15</v>
      </c>
      <c r="CX98" s="200">
        <v>41.94</v>
      </c>
      <c r="CY98" s="200">
        <v>1.25</v>
      </c>
      <c r="CZ98" s="187" t="s">
        <v>0</v>
      </c>
      <c r="DA98" s="134">
        <v>38000</v>
      </c>
      <c r="DB98" s="134">
        <v>358000</v>
      </c>
      <c r="DC98" s="134">
        <v>0</v>
      </c>
      <c r="DD98" s="134">
        <v>27000</v>
      </c>
      <c r="DE98" s="136">
        <v>8000</v>
      </c>
      <c r="DF98" s="135">
        <v>382743</v>
      </c>
      <c r="DG98" s="235" t="s">
        <v>268</v>
      </c>
      <c r="DH98" s="235" t="s">
        <v>268</v>
      </c>
      <c r="DI98" s="235" t="s">
        <v>268</v>
      </c>
      <c r="DJ98" s="210">
        <v>11</v>
      </c>
      <c r="DK98" s="211">
        <v>5942.636363636364</v>
      </c>
      <c r="DL98" s="186">
        <v>28</v>
      </c>
      <c r="DM98" s="186">
        <v>72</v>
      </c>
      <c r="DN98" s="186">
        <v>9</v>
      </c>
      <c r="DO98" s="186">
        <v>0</v>
      </c>
      <c r="DP98" s="186">
        <v>9</v>
      </c>
      <c r="DQ98" s="186">
        <v>54</v>
      </c>
      <c r="DR98" s="186">
        <v>37</v>
      </c>
      <c r="DS98" s="198">
        <v>438</v>
      </c>
      <c r="DT98" s="212">
        <f t="shared" si="88"/>
        <v>149.24429223744292</v>
      </c>
    </row>
    <row r="99" spans="1:124" s="30" customFormat="1" ht="15.75" x14ac:dyDescent="0.25">
      <c r="A99" s="186" t="s">
        <v>37</v>
      </c>
      <c r="B99" s="187">
        <v>3</v>
      </c>
      <c r="C99" s="188" t="s">
        <v>4</v>
      </c>
      <c r="D99" s="126">
        <v>36.299999999999997</v>
      </c>
      <c r="E99" s="132">
        <v>141840</v>
      </c>
      <c r="F99" s="189">
        <v>-8.8718848177630441E-2</v>
      </c>
      <c r="G99" s="81">
        <v>3907.4380165289258</v>
      </c>
      <c r="H99" s="112">
        <v>69788</v>
      </c>
      <c r="I99" s="190">
        <f t="shared" si="52"/>
        <v>49.201917653694302</v>
      </c>
      <c r="J99" s="112">
        <v>72052</v>
      </c>
      <c r="K99" s="82">
        <f t="shared" si="53"/>
        <v>50.798082346305698</v>
      </c>
      <c r="L99" s="83">
        <v>20.326424139875918</v>
      </c>
      <c r="M99" s="83">
        <v>60.518189509306261</v>
      </c>
      <c r="N99" s="83">
        <v>19.155386350817825</v>
      </c>
      <c r="O99" s="191">
        <v>2.0311618725324307</v>
      </c>
      <c r="P99" s="52">
        <v>5.5999999999999943</v>
      </c>
      <c r="Q99" s="192">
        <v>113</v>
      </c>
      <c r="R99" s="193">
        <v>5.3</v>
      </c>
      <c r="S99" s="194">
        <v>92417</v>
      </c>
      <c r="T99" s="195">
        <v>2.5</v>
      </c>
      <c r="U99" s="195" t="s">
        <v>260</v>
      </c>
      <c r="V99" s="196">
        <v>13704</v>
      </c>
      <c r="W99" s="197" t="s">
        <v>1</v>
      </c>
      <c r="X99" s="198">
        <v>609</v>
      </c>
      <c r="Y99" s="194">
        <v>355252484.38</v>
      </c>
      <c r="Z99" s="199">
        <v>168.35139573070609</v>
      </c>
      <c r="AA99" s="200">
        <v>3.45</v>
      </c>
      <c r="AB99" s="200">
        <v>4.1001000000000003</v>
      </c>
      <c r="AC99" s="200">
        <v>83.34</v>
      </c>
      <c r="AD99" s="200">
        <v>16.633820865184923</v>
      </c>
      <c r="AE99" s="200">
        <v>2.64</v>
      </c>
      <c r="AF99" s="200">
        <v>9.2957000000000001</v>
      </c>
      <c r="AG99" s="52">
        <v>1.9420094403236683</v>
      </c>
      <c r="AH99" s="200">
        <v>7.6929999999999996</v>
      </c>
      <c r="AI99" s="53">
        <v>197207000</v>
      </c>
      <c r="AJ99" s="133">
        <v>226310000</v>
      </c>
      <c r="AK99" s="128">
        <v>1231000</v>
      </c>
      <c r="AL99" s="121">
        <v>79578000</v>
      </c>
      <c r="AM99" s="123">
        <f t="shared" si="86"/>
        <v>1549.6874452298885</v>
      </c>
      <c r="AN99" s="134">
        <v>51351</v>
      </c>
      <c r="AO99" s="121">
        <v>0</v>
      </c>
      <c r="AP99" s="123">
        <v>0</v>
      </c>
      <c r="AQ99" s="121">
        <v>0</v>
      </c>
      <c r="AR99" s="121">
        <v>20908000</v>
      </c>
      <c r="AS99" s="122">
        <f t="shared" si="87"/>
        <v>9555.758683729433</v>
      </c>
      <c r="AT99" s="56">
        <v>2188</v>
      </c>
      <c r="AU99" s="124">
        <v>0</v>
      </c>
      <c r="AV99" s="123">
        <v>0</v>
      </c>
      <c r="AW99" s="66">
        <v>0</v>
      </c>
      <c r="AX99" s="202">
        <v>649.08007673705788</v>
      </c>
      <c r="AY99" s="203">
        <v>8.4029522307257896</v>
      </c>
      <c r="AZ99" s="53">
        <v>36903000</v>
      </c>
      <c r="BA99" s="60">
        <v>18.712824595475819</v>
      </c>
      <c r="BB99" s="204">
        <v>10233000</v>
      </c>
      <c r="BC99" s="64">
        <v>5.1889638805924738</v>
      </c>
      <c r="BD99" s="125">
        <v>52991000</v>
      </c>
      <c r="BE99" s="59">
        <v>26.870750024086366</v>
      </c>
      <c r="BF99" s="121">
        <v>25548000</v>
      </c>
      <c r="BG99" s="64">
        <v>12.954915393469808</v>
      </c>
      <c r="BH99" s="121">
        <v>40960000</v>
      </c>
      <c r="BI99" s="59">
        <v>20.770053801335653</v>
      </c>
      <c r="BJ99" s="121">
        <v>20039000</v>
      </c>
      <c r="BK99" s="127">
        <v>10.161404006957158</v>
      </c>
      <c r="BL99" s="121">
        <v>10533000</v>
      </c>
      <c r="BM99" s="127">
        <v>5.3410882980827257</v>
      </c>
      <c r="BN99" s="129">
        <v>0</v>
      </c>
      <c r="BO99" s="109">
        <v>0</v>
      </c>
      <c r="BP99" s="121">
        <v>0</v>
      </c>
      <c r="BQ99" s="130">
        <v>0</v>
      </c>
      <c r="BR99" s="205">
        <f t="shared" si="89"/>
        <v>260.17343485617596</v>
      </c>
      <c r="BS99" s="57">
        <f t="shared" si="90"/>
        <v>373.59701071630008</v>
      </c>
      <c r="BT99" s="57">
        <f t="shared" si="91"/>
        <v>0</v>
      </c>
      <c r="BU99" s="57">
        <f t="shared" si="92"/>
        <v>0</v>
      </c>
      <c r="BV99" s="57">
        <f t="shared" si="93"/>
        <v>180.11844331641285</v>
      </c>
      <c r="BW99" s="57">
        <f t="shared" si="94"/>
        <v>288.77608573040044</v>
      </c>
      <c r="BX99" s="57">
        <f t="shared" si="95"/>
        <v>72.14467005076142</v>
      </c>
      <c r="BY99" s="57">
        <f t="shared" si="96"/>
        <v>74.259729272419634</v>
      </c>
      <c r="BZ99" s="58"/>
      <c r="CA99" s="57">
        <v>141.27890580936267</v>
      </c>
      <c r="CB99" s="232" t="s">
        <v>1</v>
      </c>
      <c r="CC99" s="232" t="s">
        <v>1</v>
      </c>
      <c r="CD99" s="202">
        <v>778.09585012950083</v>
      </c>
      <c r="CE99" s="52">
        <v>59.162402937519062</v>
      </c>
      <c r="CF99" s="55">
        <v>11496.78</v>
      </c>
      <c r="CG99" s="52">
        <v>23.092288771413301</v>
      </c>
      <c r="CH99" s="56">
        <v>13726.79</v>
      </c>
      <c r="CI99" s="52">
        <v>27.571459015876481</v>
      </c>
      <c r="CJ99" s="55">
        <v>24562.66</v>
      </c>
      <c r="CK99" s="52">
        <v>49.336252212710221</v>
      </c>
      <c r="CL99" s="53">
        <v>41019</v>
      </c>
      <c r="CM99" s="206">
        <v>65.845096174943322</v>
      </c>
      <c r="CN99" s="141">
        <v>304</v>
      </c>
      <c r="CO99" s="54">
        <f t="shared" si="97"/>
        <v>466.57894736842104</v>
      </c>
      <c r="CP99" s="56">
        <v>732.46</v>
      </c>
      <c r="CQ99" s="207">
        <v>9</v>
      </c>
      <c r="CR99" s="207">
        <v>11</v>
      </c>
      <c r="CS99" s="188">
        <v>3</v>
      </c>
      <c r="CT99" s="200">
        <v>3.022075433485488</v>
      </c>
      <c r="CU99" s="121">
        <v>13380000</v>
      </c>
      <c r="CV99" s="121">
        <v>6885000</v>
      </c>
      <c r="CW99" s="52">
        <v>194.34</v>
      </c>
      <c r="CX99" s="200">
        <v>162.15</v>
      </c>
      <c r="CY99" s="200">
        <v>0.43</v>
      </c>
      <c r="CZ99" s="187" t="s">
        <v>0</v>
      </c>
      <c r="DA99" s="134">
        <v>296000</v>
      </c>
      <c r="DB99" s="134">
        <v>488000</v>
      </c>
      <c r="DC99" s="134">
        <v>0</v>
      </c>
      <c r="DD99" s="134">
        <v>77000</v>
      </c>
      <c r="DE99" s="136">
        <v>0</v>
      </c>
      <c r="DF99" s="135">
        <v>555545</v>
      </c>
      <c r="DG99" s="209">
        <v>6</v>
      </c>
      <c r="DH99" s="198">
        <v>28387</v>
      </c>
      <c r="DI99" s="209">
        <v>1</v>
      </c>
      <c r="DJ99" s="210">
        <v>15</v>
      </c>
      <c r="DK99" s="211">
        <v>9456</v>
      </c>
      <c r="DL99" s="186">
        <v>46</v>
      </c>
      <c r="DM99" s="186">
        <v>54</v>
      </c>
      <c r="DN99" s="186">
        <v>0</v>
      </c>
      <c r="DO99" s="186">
        <v>6</v>
      </c>
      <c r="DP99" s="186">
        <v>6</v>
      </c>
      <c r="DQ99" s="186">
        <v>33</v>
      </c>
      <c r="DR99" s="186">
        <v>61</v>
      </c>
      <c r="DS99" s="198">
        <v>561</v>
      </c>
      <c r="DT99" s="212">
        <f t="shared" si="88"/>
        <v>252.83422459893049</v>
      </c>
    </row>
    <row r="100" spans="1:124" s="30" customFormat="1" ht="15" customHeight="1" x14ac:dyDescent="0.25">
      <c r="A100" s="186" t="s">
        <v>36</v>
      </c>
      <c r="B100" s="187">
        <v>4</v>
      </c>
      <c r="C100" s="188" t="s">
        <v>6</v>
      </c>
      <c r="D100" s="126">
        <v>3047.4</v>
      </c>
      <c r="E100" s="132">
        <v>23705</v>
      </c>
      <c r="F100" s="189">
        <v>1.0227999147666738E-2</v>
      </c>
      <c r="G100" s="81">
        <v>7.7787622235348159</v>
      </c>
      <c r="H100" s="112">
        <v>11794</v>
      </c>
      <c r="I100" s="190">
        <f t="shared" ref="I100:I131" si="98">((H100/E100)*100)</f>
        <v>49.753216620966043</v>
      </c>
      <c r="J100" s="112">
        <v>11911</v>
      </c>
      <c r="K100" s="82">
        <f t="shared" ref="K100:K131" si="99">((J100/E100)*100)</f>
        <v>50.246783379033957</v>
      </c>
      <c r="L100" s="83">
        <v>24.539126766504957</v>
      </c>
      <c r="M100" s="83">
        <v>43.104830204598187</v>
      </c>
      <c r="N100" s="83">
        <v>32.356043028896856</v>
      </c>
      <c r="O100" s="191">
        <v>10.018983336848766</v>
      </c>
      <c r="P100" s="52">
        <v>4.5999999999999943</v>
      </c>
      <c r="Q100" s="192">
        <v>14</v>
      </c>
      <c r="R100" s="193">
        <v>5.7</v>
      </c>
      <c r="S100" s="194">
        <v>47279</v>
      </c>
      <c r="T100" s="195">
        <v>2.4</v>
      </c>
      <c r="U100" s="195" t="s">
        <v>260</v>
      </c>
      <c r="V100" s="196">
        <v>1896</v>
      </c>
      <c r="W100" s="197" t="s">
        <v>1</v>
      </c>
      <c r="X100" s="198">
        <v>151</v>
      </c>
      <c r="Y100" s="194">
        <v>32087627.949999999</v>
      </c>
      <c r="Z100" s="199">
        <v>78.152317880794698</v>
      </c>
      <c r="AA100" s="200">
        <v>-16.63</v>
      </c>
      <c r="AB100" s="200">
        <v>2.9517000000000002</v>
      </c>
      <c r="AC100" s="200">
        <v>49.63</v>
      </c>
      <c r="AD100" s="200">
        <v>49.853345721520832</v>
      </c>
      <c r="AE100" s="200">
        <v>9.6199999999999992</v>
      </c>
      <c r="AF100" s="200">
        <v>2.6795</v>
      </c>
      <c r="AG100" s="52">
        <v>8.0022887036128818</v>
      </c>
      <c r="AH100" s="200">
        <v>11.085900000000001</v>
      </c>
      <c r="AI100" s="53">
        <v>82827000</v>
      </c>
      <c r="AJ100" s="133">
        <v>109782000</v>
      </c>
      <c r="AK100" s="128">
        <v>-14446000</v>
      </c>
      <c r="AL100" s="121">
        <v>10529000</v>
      </c>
      <c r="AM100" s="123">
        <f t="shared" si="86"/>
        <v>1228.158171001983</v>
      </c>
      <c r="AN100" s="134">
        <v>8573</v>
      </c>
      <c r="AO100" s="121">
        <v>3229000</v>
      </c>
      <c r="AP100" s="123">
        <f>AO100/AQ100</f>
        <v>2006.8365444375388</v>
      </c>
      <c r="AQ100" s="121">
        <v>1609</v>
      </c>
      <c r="AR100" s="121">
        <v>2219000</v>
      </c>
      <c r="AS100" s="122">
        <f t="shared" si="87"/>
        <v>3341.867469879518</v>
      </c>
      <c r="AT100" s="56">
        <v>664</v>
      </c>
      <c r="AU100" s="124">
        <v>0</v>
      </c>
      <c r="AV100" s="123">
        <v>0</v>
      </c>
      <c r="AW100" s="66">
        <v>0</v>
      </c>
      <c r="AX100" s="202">
        <v>230.58182074231709</v>
      </c>
      <c r="AY100" s="203">
        <v>25.708620086317506</v>
      </c>
      <c r="AZ100" s="53">
        <v>5171000</v>
      </c>
      <c r="BA100" s="60">
        <v>6.243057903124547</v>
      </c>
      <c r="BB100" s="204">
        <v>4992000</v>
      </c>
      <c r="BC100" s="64">
        <v>6.0269474090887138</v>
      </c>
      <c r="BD100" s="125">
        <v>10831000</v>
      </c>
      <c r="BE100" s="59">
        <v>13.07649587096151</v>
      </c>
      <c r="BF100" s="121">
        <v>5148000</v>
      </c>
      <c r="BG100" s="64">
        <v>6.2152895156227368</v>
      </c>
      <c r="BH100" s="121">
        <v>10818000</v>
      </c>
      <c r="BI100" s="59">
        <v>13.060800695417008</v>
      </c>
      <c r="BJ100" s="121">
        <v>16109000</v>
      </c>
      <c r="BK100" s="127">
        <v>19.448737142029266</v>
      </c>
      <c r="BL100" s="121">
        <v>8705000</v>
      </c>
      <c r="BM100" s="127">
        <v>10.509731008837592</v>
      </c>
      <c r="BN100" s="129">
        <v>9255000</v>
      </c>
      <c r="BO100" s="109">
        <v>11.173757666489594</v>
      </c>
      <c r="BP100" s="121">
        <v>11799000</v>
      </c>
      <c r="BQ100" s="130">
        <v>14.245182788429034</v>
      </c>
      <c r="BR100" s="205">
        <f t="shared" si="89"/>
        <v>218.13963298882092</v>
      </c>
      <c r="BS100" s="57">
        <f t="shared" si="90"/>
        <v>456.90782535330101</v>
      </c>
      <c r="BT100" s="57">
        <f t="shared" si="91"/>
        <v>390.42396118962245</v>
      </c>
      <c r="BU100" s="57">
        <f t="shared" si="92"/>
        <v>497.74309217464668</v>
      </c>
      <c r="BV100" s="57">
        <f t="shared" si="93"/>
        <v>217.169373549884</v>
      </c>
      <c r="BW100" s="57">
        <f t="shared" si="94"/>
        <v>456.35941784433663</v>
      </c>
      <c r="BX100" s="57">
        <f t="shared" si="95"/>
        <v>210.58848344231174</v>
      </c>
      <c r="BY100" s="57">
        <f t="shared" si="96"/>
        <v>367.22210504113059</v>
      </c>
      <c r="BZ100" s="58"/>
      <c r="CA100" s="57">
        <v>679.56127399282855</v>
      </c>
      <c r="CB100" s="232">
        <v>605.02</v>
      </c>
      <c r="CC100" s="232">
        <v>1110</v>
      </c>
      <c r="CD100" s="202">
        <v>625.33535518488281</v>
      </c>
      <c r="CE100" s="52">
        <v>52.592789452030274</v>
      </c>
      <c r="CF100" s="55">
        <v>3740.08</v>
      </c>
      <c r="CG100" s="52">
        <v>28.97855864972103</v>
      </c>
      <c r="CH100" s="56">
        <v>3539</v>
      </c>
      <c r="CI100" s="52">
        <v>27.420568293021201</v>
      </c>
      <c r="CJ100" s="55">
        <v>5627.29</v>
      </c>
      <c r="CK100" s="52">
        <v>43.600873057257779</v>
      </c>
      <c r="CL100" s="53">
        <v>17965</v>
      </c>
      <c r="CM100" s="206">
        <v>61.519621486223208</v>
      </c>
      <c r="CN100" s="141">
        <v>1079.08</v>
      </c>
      <c r="CO100" s="54">
        <f t="shared" si="97"/>
        <v>21.96778737443007</v>
      </c>
      <c r="CP100" s="56">
        <v>475.86</v>
      </c>
      <c r="CQ100" s="207">
        <v>4</v>
      </c>
      <c r="CR100" s="207">
        <v>15</v>
      </c>
      <c r="CS100" s="188">
        <v>2</v>
      </c>
      <c r="CT100" s="200">
        <v>5.3274520782071875</v>
      </c>
      <c r="CU100" s="121">
        <v>7942000</v>
      </c>
      <c r="CV100" s="121">
        <v>6050000</v>
      </c>
      <c r="CW100" s="52">
        <v>131.27000000000001</v>
      </c>
      <c r="CX100" s="200">
        <v>68.77</v>
      </c>
      <c r="CY100" s="200">
        <v>6.86</v>
      </c>
      <c r="CZ100" s="187" t="s">
        <v>0</v>
      </c>
      <c r="DA100" s="134">
        <v>22000</v>
      </c>
      <c r="DB100" s="134">
        <v>200000</v>
      </c>
      <c r="DC100" s="134">
        <v>0</v>
      </c>
      <c r="DD100" s="134">
        <v>6221</v>
      </c>
      <c r="DE100" s="136">
        <v>424</v>
      </c>
      <c r="DF100" s="135">
        <v>424076</v>
      </c>
      <c r="DG100" s="209">
        <v>0</v>
      </c>
      <c r="DH100" s="198">
        <v>0</v>
      </c>
      <c r="DI100" s="209">
        <v>0</v>
      </c>
      <c r="DJ100" s="219">
        <v>7</v>
      </c>
      <c r="DK100" s="211">
        <v>3386.4285714285716</v>
      </c>
      <c r="DL100" s="186">
        <v>28</v>
      </c>
      <c r="DM100" s="186">
        <v>72</v>
      </c>
      <c r="DN100" s="186">
        <v>0</v>
      </c>
      <c r="DO100" s="186">
        <v>0</v>
      </c>
      <c r="DP100" s="51">
        <v>0</v>
      </c>
      <c r="DQ100" s="186">
        <v>28</v>
      </c>
      <c r="DR100" s="186">
        <v>72</v>
      </c>
      <c r="DS100" s="198">
        <v>300</v>
      </c>
      <c r="DT100" s="212">
        <f t="shared" si="88"/>
        <v>79.016666666666666</v>
      </c>
    </row>
    <row r="101" spans="1:124" s="30" customFormat="1" ht="15" customHeight="1" x14ac:dyDescent="0.25">
      <c r="A101" s="186" t="s">
        <v>35</v>
      </c>
      <c r="B101" s="187">
        <v>3</v>
      </c>
      <c r="C101" s="188" t="s">
        <v>4</v>
      </c>
      <c r="D101" s="126">
        <v>40.5</v>
      </c>
      <c r="E101" s="132">
        <v>135716</v>
      </c>
      <c r="F101" s="189">
        <v>3.3861248866847972E-2</v>
      </c>
      <c r="G101" s="81">
        <v>3351.0123456790125</v>
      </c>
      <c r="H101" s="112">
        <v>66959</v>
      </c>
      <c r="I101" s="190">
        <f t="shared" si="98"/>
        <v>49.337587314686552</v>
      </c>
      <c r="J101" s="112">
        <v>68757</v>
      </c>
      <c r="K101" s="82">
        <f t="shared" si="99"/>
        <v>50.662412685313448</v>
      </c>
      <c r="L101" s="83">
        <v>20.034483774941791</v>
      </c>
      <c r="M101" s="83">
        <v>60.274396533938521</v>
      </c>
      <c r="N101" s="83">
        <v>19.691119691119692</v>
      </c>
      <c r="O101" s="191">
        <v>0.52904594889327705</v>
      </c>
      <c r="P101" s="52">
        <v>3.9000000000000057</v>
      </c>
      <c r="Q101" s="192">
        <v>111</v>
      </c>
      <c r="R101" s="193">
        <v>3.7</v>
      </c>
      <c r="S101" s="194">
        <v>73671</v>
      </c>
      <c r="T101" s="195">
        <v>2.7</v>
      </c>
      <c r="U101" s="195" t="s">
        <v>263</v>
      </c>
      <c r="V101" s="196">
        <v>14361</v>
      </c>
      <c r="W101" s="197" t="s">
        <v>1</v>
      </c>
      <c r="X101" s="198">
        <v>291</v>
      </c>
      <c r="Y101" s="194">
        <v>240315241.78</v>
      </c>
      <c r="Z101" s="199">
        <v>138.57731958762886</v>
      </c>
      <c r="AA101" s="200">
        <v>4</v>
      </c>
      <c r="AB101" s="200">
        <v>5.0999999999999996</v>
      </c>
      <c r="AC101" s="200">
        <v>71.5</v>
      </c>
      <c r="AD101" s="200">
        <v>28.402013124235349</v>
      </c>
      <c r="AE101" s="200">
        <v>3.3</v>
      </c>
      <c r="AF101" s="200">
        <v>12</v>
      </c>
      <c r="AG101" s="52">
        <v>1.9060585432266848</v>
      </c>
      <c r="AH101" s="200">
        <v>13.95</v>
      </c>
      <c r="AI101" s="53">
        <v>156391000</v>
      </c>
      <c r="AJ101" s="133">
        <v>215784000</v>
      </c>
      <c r="AK101" s="128">
        <v>4702000</v>
      </c>
      <c r="AL101" s="121">
        <v>61259000</v>
      </c>
      <c r="AM101" s="123">
        <f t="shared" si="86"/>
        <v>1145.5419253496896</v>
      </c>
      <c r="AN101" s="134">
        <v>53476</v>
      </c>
      <c r="AO101" s="121">
        <v>0</v>
      </c>
      <c r="AP101" s="123">
        <v>0</v>
      </c>
      <c r="AQ101" s="121">
        <v>0</v>
      </c>
      <c r="AR101" s="121">
        <v>22234000</v>
      </c>
      <c r="AS101" s="122">
        <f t="shared" si="87"/>
        <v>10974.333662388945</v>
      </c>
      <c r="AT101" s="56">
        <v>2026</v>
      </c>
      <c r="AU101" s="124">
        <v>0</v>
      </c>
      <c r="AV101" s="123">
        <v>0</v>
      </c>
      <c r="AW101" s="66">
        <v>0</v>
      </c>
      <c r="AX101" s="202">
        <v>717.47215736648582</v>
      </c>
      <c r="AY101" s="203">
        <v>8.1139202632956842</v>
      </c>
      <c r="AZ101" s="53">
        <v>38734000</v>
      </c>
      <c r="BA101" s="60">
        <v>24.767409889315882</v>
      </c>
      <c r="BB101" s="204">
        <v>8276000</v>
      </c>
      <c r="BC101" s="64">
        <v>5.2918646213656793</v>
      </c>
      <c r="BD101" s="125">
        <v>34325000</v>
      </c>
      <c r="BE101" s="59">
        <v>21.948193949779718</v>
      </c>
      <c r="BF101" s="121">
        <v>17137000</v>
      </c>
      <c r="BG101" s="64">
        <v>10.957791688780045</v>
      </c>
      <c r="BH101" s="121">
        <v>30628000</v>
      </c>
      <c r="BI101" s="59">
        <v>19.584247175348963</v>
      </c>
      <c r="BJ101" s="121">
        <v>21370000</v>
      </c>
      <c r="BK101" s="127">
        <v>13.664469183009253</v>
      </c>
      <c r="BL101" s="121">
        <v>5621000</v>
      </c>
      <c r="BM101" s="127">
        <v>3.5941965969908756</v>
      </c>
      <c r="BN101" s="129">
        <v>0</v>
      </c>
      <c r="BO101" s="109">
        <v>0</v>
      </c>
      <c r="BP101" s="121">
        <v>0</v>
      </c>
      <c r="BQ101" s="130">
        <v>0</v>
      </c>
      <c r="BR101" s="205">
        <f t="shared" si="89"/>
        <v>285.40481593916707</v>
      </c>
      <c r="BS101" s="57">
        <f t="shared" si="90"/>
        <v>252.91785787968993</v>
      </c>
      <c r="BT101" s="57">
        <f t="shared" si="91"/>
        <v>0</v>
      </c>
      <c r="BU101" s="57">
        <f t="shared" si="92"/>
        <v>0</v>
      </c>
      <c r="BV101" s="57">
        <f t="shared" si="93"/>
        <v>126.27103657638008</v>
      </c>
      <c r="BW101" s="57">
        <f t="shared" si="94"/>
        <v>225.67714934127147</v>
      </c>
      <c r="BX101" s="57">
        <f t="shared" si="95"/>
        <v>60.980282354328153</v>
      </c>
      <c r="BY101" s="57">
        <f t="shared" si="96"/>
        <v>41.417371570043329</v>
      </c>
      <c r="BZ101" s="58"/>
      <c r="CA101" s="57">
        <v>157.4611689115506</v>
      </c>
      <c r="CB101" s="232" t="s">
        <v>1</v>
      </c>
      <c r="CC101" s="232" t="s">
        <v>1</v>
      </c>
      <c r="CD101" s="202">
        <v>487.95721445134268</v>
      </c>
      <c r="CE101" s="52">
        <v>40.844647233973205</v>
      </c>
      <c r="CF101" s="55">
        <v>8492.57</v>
      </c>
      <c r="CG101" s="52">
        <v>17.171672443418366</v>
      </c>
      <c r="CH101" s="56">
        <v>9907.7999999999993</v>
      </c>
      <c r="CI101" s="52">
        <v>20.033216827756554</v>
      </c>
      <c r="CJ101" s="55">
        <v>31056.49</v>
      </c>
      <c r="CK101" s="52">
        <v>62.795110728825087</v>
      </c>
      <c r="CL101" s="53">
        <v>32809</v>
      </c>
      <c r="CM101" s="206">
        <v>66.442134780090839</v>
      </c>
      <c r="CN101" s="141">
        <v>323.86</v>
      </c>
      <c r="CO101" s="54">
        <f t="shared" si="97"/>
        <v>419.05761748903848</v>
      </c>
      <c r="CP101" s="56">
        <v>770.4</v>
      </c>
      <c r="CQ101" s="207">
        <v>1</v>
      </c>
      <c r="CR101" s="207">
        <v>15</v>
      </c>
      <c r="CS101" s="188">
        <v>5</v>
      </c>
      <c r="CT101" s="200">
        <v>4.4530860546660467</v>
      </c>
      <c r="CU101" s="121">
        <v>19767000</v>
      </c>
      <c r="CV101" s="121">
        <v>19686000</v>
      </c>
      <c r="CW101" s="52">
        <v>100</v>
      </c>
      <c r="CX101" s="200">
        <v>111</v>
      </c>
      <c r="CY101" s="200">
        <v>2</v>
      </c>
      <c r="CZ101" s="187" t="s">
        <v>0</v>
      </c>
      <c r="DA101" s="134">
        <v>21000</v>
      </c>
      <c r="DB101" s="134">
        <v>527000</v>
      </c>
      <c r="DC101" s="134">
        <v>0</v>
      </c>
      <c r="DD101" s="134">
        <v>21396</v>
      </c>
      <c r="DE101" s="136">
        <v>0</v>
      </c>
      <c r="DF101" s="135">
        <v>419918</v>
      </c>
      <c r="DG101" s="235" t="s">
        <v>268</v>
      </c>
      <c r="DH101" s="235" t="s">
        <v>268</v>
      </c>
      <c r="DI101" s="235" t="s">
        <v>268</v>
      </c>
      <c r="DJ101" s="210">
        <v>13</v>
      </c>
      <c r="DK101" s="211">
        <v>10439.692307692309</v>
      </c>
      <c r="DL101" s="186">
        <v>40</v>
      </c>
      <c r="DM101" s="186">
        <v>60</v>
      </c>
      <c r="DN101" s="186">
        <v>0</v>
      </c>
      <c r="DO101" s="186">
        <v>23</v>
      </c>
      <c r="DP101" s="186">
        <v>15</v>
      </c>
      <c r="DQ101" s="186">
        <v>85</v>
      </c>
      <c r="DR101" s="186">
        <v>0</v>
      </c>
      <c r="DS101" s="198">
        <v>500</v>
      </c>
      <c r="DT101" s="212">
        <f t="shared" si="88"/>
        <v>271.43200000000002</v>
      </c>
    </row>
    <row r="102" spans="1:124" s="30" customFormat="1" ht="15" customHeight="1" x14ac:dyDescent="0.25">
      <c r="A102" s="186" t="s">
        <v>34</v>
      </c>
      <c r="B102" s="187">
        <v>5</v>
      </c>
      <c r="C102" s="188" t="s">
        <v>6</v>
      </c>
      <c r="D102" s="126">
        <v>147.4</v>
      </c>
      <c r="E102" s="132">
        <v>79738</v>
      </c>
      <c r="F102" s="189">
        <v>8.8826075676266159E-2</v>
      </c>
      <c r="G102" s="81">
        <v>540.96336499321569</v>
      </c>
      <c r="H102" s="112">
        <v>39280</v>
      </c>
      <c r="I102" s="190">
        <f t="shared" si="98"/>
        <v>49.261330858561792</v>
      </c>
      <c r="J102" s="112">
        <v>40458</v>
      </c>
      <c r="K102" s="82">
        <f t="shared" si="99"/>
        <v>50.738669141438208</v>
      </c>
      <c r="L102" s="83">
        <v>25.838370663924355</v>
      </c>
      <c r="M102" s="83">
        <v>49.612480874865184</v>
      </c>
      <c r="N102" s="83">
        <v>24.549148461210464</v>
      </c>
      <c r="O102" s="191">
        <v>5.6823597281095584</v>
      </c>
      <c r="P102" s="52">
        <v>1.9000000000000057</v>
      </c>
      <c r="Q102" s="192">
        <v>69</v>
      </c>
      <c r="R102" s="193">
        <v>6.3</v>
      </c>
      <c r="S102" s="194">
        <v>61692</v>
      </c>
      <c r="T102" s="195">
        <v>2.7</v>
      </c>
      <c r="U102" s="195" t="s">
        <v>260</v>
      </c>
      <c r="V102" s="196">
        <v>4139</v>
      </c>
      <c r="W102" s="197" t="s">
        <v>1</v>
      </c>
      <c r="X102" s="198">
        <v>452</v>
      </c>
      <c r="Y102" s="194">
        <v>272950387.14999998</v>
      </c>
      <c r="Z102" s="199">
        <v>110.89380530973452</v>
      </c>
      <c r="AA102" s="200">
        <v>-3.3</v>
      </c>
      <c r="AB102" s="200">
        <v>2.6598000000000002</v>
      </c>
      <c r="AC102" s="200">
        <v>74.319999999999993</v>
      </c>
      <c r="AD102" s="200">
        <v>25.455349085618519</v>
      </c>
      <c r="AE102" s="200">
        <v>4.5999999999999996</v>
      </c>
      <c r="AF102" s="200">
        <v>5.0481999999999996</v>
      </c>
      <c r="AG102" s="52">
        <v>3.8108779550319527</v>
      </c>
      <c r="AH102" s="200">
        <v>15.086399999999999</v>
      </c>
      <c r="AI102" s="53">
        <v>136232000</v>
      </c>
      <c r="AJ102" s="133">
        <v>162897000</v>
      </c>
      <c r="AK102" s="128">
        <v>-4457000</v>
      </c>
      <c r="AL102" s="121">
        <v>51206000</v>
      </c>
      <c r="AM102" s="123">
        <f t="shared" si="86"/>
        <v>1688.6294684078619</v>
      </c>
      <c r="AN102" s="134">
        <v>30324</v>
      </c>
      <c r="AO102" s="121">
        <v>258000</v>
      </c>
      <c r="AP102" s="123">
        <f>AO102/AQ102</f>
        <v>3633.8028169014083</v>
      </c>
      <c r="AQ102" s="121">
        <v>71</v>
      </c>
      <c r="AR102" s="121">
        <v>6401000</v>
      </c>
      <c r="AS102" s="122">
        <f t="shared" si="87"/>
        <v>5410.8199492814874</v>
      </c>
      <c r="AT102" s="56">
        <v>1183</v>
      </c>
      <c r="AU102" s="124">
        <v>0</v>
      </c>
      <c r="AV102" s="123">
        <v>0</v>
      </c>
      <c r="AW102" s="66">
        <v>0</v>
      </c>
      <c r="AX102" s="202">
        <v>313.75935295947465</v>
      </c>
      <c r="AY102" s="203">
        <v>20.119377390845536</v>
      </c>
      <c r="AZ102" s="53">
        <v>54754000</v>
      </c>
      <c r="BA102" s="60">
        <v>40.191731751717654</v>
      </c>
      <c r="BB102" s="204">
        <v>5051000</v>
      </c>
      <c r="BC102" s="64">
        <v>3.7076457807269954</v>
      </c>
      <c r="BD102" s="125">
        <v>25006000</v>
      </c>
      <c r="BE102" s="59">
        <v>18.355452463444713</v>
      </c>
      <c r="BF102" s="121">
        <v>7526000</v>
      </c>
      <c r="BG102" s="64">
        <v>5.5243995537025077</v>
      </c>
      <c r="BH102" s="121">
        <v>22076000</v>
      </c>
      <c r="BI102" s="59">
        <v>16.204709613013097</v>
      </c>
      <c r="BJ102" s="121">
        <v>2082000</v>
      </c>
      <c r="BK102" s="127">
        <v>1.5282752950848553</v>
      </c>
      <c r="BL102" s="121">
        <v>19737000</v>
      </c>
      <c r="BM102" s="127">
        <v>14.487785542310178</v>
      </c>
      <c r="BN102" s="129">
        <v>0</v>
      </c>
      <c r="BO102" s="109">
        <v>0</v>
      </c>
      <c r="BP102" s="121">
        <v>0</v>
      </c>
      <c r="BQ102" s="130">
        <v>0</v>
      </c>
      <c r="BR102" s="205">
        <f t="shared" si="89"/>
        <v>686.67385688128616</v>
      </c>
      <c r="BS102" s="57">
        <f t="shared" si="90"/>
        <v>313.60204670295218</v>
      </c>
      <c r="BT102" s="57">
        <f t="shared" si="91"/>
        <v>0</v>
      </c>
      <c r="BU102" s="57">
        <f t="shared" si="92"/>
        <v>0</v>
      </c>
      <c r="BV102" s="57">
        <f t="shared" si="93"/>
        <v>94.384107953547868</v>
      </c>
      <c r="BW102" s="57">
        <f t="shared" si="94"/>
        <v>276.8567057112042</v>
      </c>
      <c r="BX102" s="57">
        <f t="shared" si="95"/>
        <v>63.344954726730037</v>
      </c>
      <c r="BY102" s="57">
        <f t="shared" si="96"/>
        <v>247.52313827786</v>
      </c>
      <c r="BZ102" s="58"/>
      <c r="CA102" s="57">
        <v>26.110511926559482</v>
      </c>
      <c r="CB102" s="232" t="s">
        <v>1</v>
      </c>
      <c r="CC102" s="232" t="s">
        <v>1</v>
      </c>
      <c r="CD102" s="202">
        <v>556.62181770215011</v>
      </c>
      <c r="CE102" s="52">
        <v>51.244285008920713</v>
      </c>
      <c r="CF102" s="55">
        <v>8786.93</v>
      </c>
      <c r="CG102" s="52">
        <v>20.630504417151325</v>
      </c>
      <c r="CH102" s="56">
        <v>14073</v>
      </c>
      <c r="CI102" s="52">
        <v>33.041470532093754</v>
      </c>
      <c r="CJ102" s="55">
        <v>19732</v>
      </c>
      <c r="CK102" s="52">
        <v>46.328025050754917</v>
      </c>
      <c r="CL102" s="53">
        <v>47334</v>
      </c>
      <c r="CM102" s="206">
        <v>54.99640850128872</v>
      </c>
      <c r="CN102" s="141">
        <v>488.752793</v>
      </c>
      <c r="CO102" s="54">
        <f t="shared" si="97"/>
        <v>163.14587075924905</v>
      </c>
      <c r="CP102" s="56">
        <v>709</v>
      </c>
      <c r="CQ102" s="207">
        <v>4</v>
      </c>
      <c r="CR102" s="207">
        <v>23</v>
      </c>
      <c r="CS102" s="188">
        <v>5</v>
      </c>
      <c r="CT102" s="200">
        <v>5.9721274044886332</v>
      </c>
      <c r="CU102" s="121">
        <v>26530000</v>
      </c>
      <c r="CV102" s="121">
        <v>23742000</v>
      </c>
      <c r="CW102" s="52">
        <v>111.74</v>
      </c>
      <c r="CX102" s="200">
        <v>96.63</v>
      </c>
      <c r="CY102" s="200">
        <v>1.42</v>
      </c>
      <c r="CZ102" s="187" t="s">
        <v>0</v>
      </c>
      <c r="DA102" s="134">
        <v>99000</v>
      </c>
      <c r="DB102" s="134">
        <v>299000</v>
      </c>
      <c r="DC102" s="134">
        <v>0</v>
      </c>
      <c r="DD102" s="134">
        <v>17000</v>
      </c>
      <c r="DE102" s="136">
        <v>7000</v>
      </c>
      <c r="DF102" s="135">
        <v>390804</v>
      </c>
      <c r="DG102" s="235" t="s">
        <v>268</v>
      </c>
      <c r="DH102" s="235" t="s">
        <v>268</v>
      </c>
      <c r="DI102" s="235" t="s">
        <v>268</v>
      </c>
      <c r="DJ102" s="210">
        <v>9</v>
      </c>
      <c r="DK102" s="211">
        <v>8859.7777777777774</v>
      </c>
      <c r="DL102" s="186">
        <v>22</v>
      </c>
      <c r="DM102" s="186">
        <v>78</v>
      </c>
      <c r="DN102" s="186">
        <v>0</v>
      </c>
      <c r="DO102" s="186">
        <v>11</v>
      </c>
      <c r="DP102" s="186">
        <v>0</v>
      </c>
      <c r="DQ102" s="186">
        <v>66</v>
      </c>
      <c r="DR102" s="186">
        <v>34</v>
      </c>
      <c r="DS102" s="198">
        <v>410</v>
      </c>
      <c r="DT102" s="212">
        <f t="shared" si="88"/>
        <v>194.48292682926828</v>
      </c>
    </row>
    <row r="103" spans="1:124" s="30" customFormat="1" ht="15" customHeight="1" x14ac:dyDescent="0.25">
      <c r="A103" s="186" t="s">
        <v>33</v>
      </c>
      <c r="B103" s="187">
        <v>5</v>
      </c>
      <c r="C103" s="188" t="s">
        <v>6</v>
      </c>
      <c r="D103" s="126">
        <v>4567.2</v>
      </c>
      <c r="E103" s="132">
        <v>109895</v>
      </c>
      <c r="F103" s="189">
        <v>4.0199530516431922E-2</v>
      </c>
      <c r="G103" s="81">
        <v>24.061788404273955</v>
      </c>
      <c r="H103" s="112">
        <v>54922</v>
      </c>
      <c r="I103" s="190">
        <f t="shared" si="98"/>
        <v>49.976796032576551</v>
      </c>
      <c r="J103" s="112">
        <v>54973</v>
      </c>
      <c r="K103" s="82">
        <f t="shared" si="99"/>
        <v>50.023203967423449</v>
      </c>
      <c r="L103" s="83">
        <v>21.448655534828699</v>
      </c>
      <c r="M103" s="83">
        <v>42.471450020474087</v>
      </c>
      <c r="N103" s="83">
        <v>36.079894444697217</v>
      </c>
      <c r="O103" s="191">
        <v>7.8620501387688249</v>
      </c>
      <c r="P103" s="52">
        <v>2.4000000000000057</v>
      </c>
      <c r="Q103" s="192">
        <v>65</v>
      </c>
      <c r="R103" s="193">
        <v>3.3</v>
      </c>
      <c r="S103" s="194">
        <v>52747</v>
      </c>
      <c r="T103" s="195">
        <v>2.2999999999999998</v>
      </c>
      <c r="U103" s="195" t="s">
        <v>260</v>
      </c>
      <c r="V103" s="196">
        <v>8117</v>
      </c>
      <c r="W103" s="197" t="s">
        <v>1</v>
      </c>
      <c r="X103" s="198">
        <v>851</v>
      </c>
      <c r="Y103" s="194">
        <v>387928802.79000002</v>
      </c>
      <c r="Z103" s="199">
        <v>110.19388954171563</v>
      </c>
      <c r="AA103" s="200">
        <v>-9.11</v>
      </c>
      <c r="AB103" s="200">
        <v>1.0797000000000001</v>
      </c>
      <c r="AC103" s="200">
        <v>66.459999999999994</v>
      </c>
      <c r="AD103" s="200">
        <v>33.381420685449555</v>
      </c>
      <c r="AE103" s="200">
        <v>8.01</v>
      </c>
      <c r="AF103" s="200">
        <v>2.6926999999999999</v>
      </c>
      <c r="AG103" s="52">
        <v>8.6605284279627011</v>
      </c>
      <c r="AH103" s="200">
        <v>7.1657999999999999</v>
      </c>
      <c r="AI103" s="53">
        <v>352338000</v>
      </c>
      <c r="AJ103" s="133">
        <v>439478000</v>
      </c>
      <c r="AK103" s="128">
        <v>-37618000</v>
      </c>
      <c r="AL103" s="121">
        <v>81992000</v>
      </c>
      <c r="AM103" s="123">
        <f t="shared" si="86"/>
        <v>1429.268700842305</v>
      </c>
      <c r="AN103" s="134">
        <v>57366.400000000001</v>
      </c>
      <c r="AO103" s="121">
        <v>2187000</v>
      </c>
      <c r="AP103" s="123">
        <f>AO103/AQ103</f>
        <v>2843.9531859557869</v>
      </c>
      <c r="AQ103" s="121">
        <v>769</v>
      </c>
      <c r="AR103" s="121">
        <v>6083000</v>
      </c>
      <c r="AS103" s="122">
        <f t="shared" si="87"/>
        <v>2525.1141552511417</v>
      </c>
      <c r="AT103" s="56">
        <v>2409</v>
      </c>
      <c r="AU103" s="124">
        <v>0</v>
      </c>
      <c r="AV103" s="123">
        <v>0</v>
      </c>
      <c r="AW103" s="66">
        <v>0</v>
      </c>
      <c r="AX103" s="202">
        <v>528.76638080255259</v>
      </c>
      <c r="AY103" s="203">
        <v>20.539897919339541</v>
      </c>
      <c r="AZ103" s="53">
        <v>73339000</v>
      </c>
      <c r="BA103" s="60">
        <v>20.814956093296779</v>
      </c>
      <c r="BB103" s="204">
        <v>11630000</v>
      </c>
      <c r="BC103" s="64">
        <v>3.3008077471064721</v>
      </c>
      <c r="BD103" s="125">
        <v>55291000</v>
      </c>
      <c r="BE103" s="59">
        <v>15.692601990134472</v>
      </c>
      <c r="BF103" s="121">
        <v>14285000</v>
      </c>
      <c r="BG103" s="64">
        <v>4.0543455431999957</v>
      </c>
      <c r="BH103" s="121">
        <v>41818000</v>
      </c>
      <c r="BI103" s="59">
        <v>11.86871697063615</v>
      </c>
      <c r="BJ103" s="121">
        <v>20383000</v>
      </c>
      <c r="BK103" s="127">
        <v>5.7850700179940855</v>
      </c>
      <c r="BL103" s="121">
        <v>45710000</v>
      </c>
      <c r="BM103" s="127">
        <v>12.973338101482099</v>
      </c>
      <c r="BN103" s="129">
        <v>36498000</v>
      </c>
      <c r="BO103" s="109">
        <v>10.358803194659673</v>
      </c>
      <c r="BP103" s="121">
        <v>53384000</v>
      </c>
      <c r="BQ103" s="130">
        <v>15.151360341490275</v>
      </c>
      <c r="BR103" s="205">
        <f t="shared" si="89"/>
        <v>667.35520269348012</v>
      </c>
      <c r="BS103" s="57">
        <f t="shared" si="90"/>
        <v>503.12571090586471</v>
      </c>
      <c r="BT103" s="57">
        <f t="shared" si="91"/>
        <v>332.11702079257475</v>
      </c>
      <c r="BU103" s="57">
        <f t="shared" si="92"/>
        <v>485.77278311115157</v>
      </c>
      <c r="BV103" s="57">
        <f t="shared" si="93"/>
        <v>129.98771554665817</v>
      </c>
      <c r="BW103" s="57">
        <f t="shared" si="94"/>
        <v>380.5268665544383</v>
      </c>
      <c r="BX103" s="57">
        <f t="shared" si="95"/>
        <v>105.82829064106647</v>
      </c>
      <c r="BY103" s="57">
        <f t="shared" si="96"/>
        <v>415.9424905591701</v>
      </c>
      <c r="BZ103" s="58"/>
      <c r="CA103" s="57">
        <v>185.47704627144091</v>
      </c>
      <c r="CB103" s="232">
        <v>357.52</v>
      </c>
      <c r="CC103" s="232">
        <v>910</v>
      </c>
      <c r="CD103" s="202">
        <v>521.62938584258382</v>
      </c>
      <c r="CE103" s="52">
        <v>41.463098012476188</v>
      </c>
      <c r="CF103" s="55">
        <v>18202.71</v>
      </c>
      <c r="CG103" s="52">
        <v>23.965341795613703</v>
      </c>
      <c r="CH103" s="56">
        <v>13272.1</v>
      </c>
      <c r="CI103" s="52">
        <v>17.473794443001324</v>
      </c>
      <c r="CJ103" s="55">
        <v>44479.5</v>
      </c>
      <c r="CK103" s="52">
        <v>58.560863761384972</v>
      </c>
      <c r="CL103" s="53">
        <v>71697</v>
      </c>
      <c r="CM103" s="206">
        <v>88.649455346806704</v>
      </c>
      <c r="CN103" s="141">
        <v>1853.49</v>
      </c>
      <c r="CO103" s="54">
        <f t="shared" si="97"/>
        <v>59.290851312928581</v>
      </c>
      <c r="CP103" s="56">
        <v>2372.27</v>
      </c>
      <c r="CQ103" s="207">
        <v>12</v>
      </c>
      <c r="CR103" s="207">
        <v>33</v>
      </c>
      <c r="CS103" s="188">
        <v>4</v>
      </c>
      <c r="CT103" s="200">
        <v>6.2409016561030466</v>
      </c>
      <c r="CU103" s="121">
        <v>89401000</v>
      </c>
      <c r="CV103" s="121">
        <v>85396000</v>
      </c>
      <c r="CW103" s="52">
        <v>104.69</v>
      </c>
      <c r="CX103" s="200">
        <v>71.290000000000006</v>
      </c>
      <c r="CY103" s="200">
        <v>4.54</v>
      </c>
      <c r="CZ103" s="187" t="s">
        <v>0</v>
      </c>
      <c r="DA103" s="134">
        <v>295000</v>
      </c>
      <c r="DB103" s="134">
        <v>519000</v>
      </c>
      <c r="DC103" s="134">
        <v>0</v>
      </c>
      <c r="DD103" s="134">
        <v>24000</v>
      </c>
      <c r="DE103" s="136">
        <v>9000</v>
      </c>
      <c r="DF103" s="135">
        <v>400000</v>
      </c>
      <c r="DG103" s="209">
        <v>10</v>
      </c>
      <c r="DH103" s="198">
        <v>46109</v>
      </c>
      <c r="DI103" s="209">
        <v>0</v>
      </c>
      <c r="DJ103" s="210">
        <v>13</v>
      </c>
      <c r="DK103" s="211">
        <v>8453.461538461539</v>
      </c>
      <c r="DL103" s="186">
        <v>46</v>
      </c>
      <c r="DM103" s="186">
        <v>54</v>
      </c>
      <c r="DN103" s="186">
        <v>0</v>
      </c>
      <c r="DO103" s="186">
        <v>7</v>
      </c>
      <c r="DP103" s="186">
        <v>0</v>
      </c>
      <c r="DQ103" s="186">
        <v>61</v>
      </c>
      <c r="DR103" s="186">
        <v>39</v>
      </c>
      <c r="DS103" s="198">
        <v>1100</v>
      </c>
      <c r="DT103" s="212">
        <f t="shared" si="88"/>
        <v>99.904545454545456</v>
      </c>
    </row>
    <row r="104" spans="1:124" s="30" customFormat="1" ht="15" customHeight="1" x14ac:dyDescent="0.25">
      <c r="A104" s="186" t="s">
        <v>32</v>
      </c>
      <c r="B104" s="187">
        <v>4</v>
      </c>
      <c r="C104" s="188" t="s">
        <v>6</v>
      </c>
      <c r="D104" s="126">
        <v>4892.7</v>
      </c>
      <c r="E104" s="132">
        <v>25332</v>
      </c>
      <c r="F104" s="189">
        <v>7.9749371297046165E-2</v>
      </c>
      <c r="G104" s="81">
        <v>5.177509350665277</v>
      </c>
      <c r="H104" s="112">
        <v>13155</v>
      </c>
      <c r="I104" s="190">
        <f t="shared" si="98"/>
        <v>51.930364756039793</v>
      </c>
      <c r="J104" s="112">
        <v>12177</v>
      </c>
      <c r="K104" s="82">
        <f t="shared" si="99"/>
        <v>48.069635243960207</v>
      </c>
      <c r="L104" s="83">
        <v>27.640928469919469</v>
      </c>
      <c r="M104" s="83">
        <v>51.476393494394443</v>
      </c>
      <c r="N104" s="83">
        <v>20.882678035686091</v>
      </c>
      <c r="O104" s="191">
        <v>9.864992894362862</v>
      </c>
      <c r="P104" s="52">
        <v>1.4000000000000057</v>
      </c>
      <c r="Q104" s="192">
        <v>89</v>
      </c>
      <c r="R104" s="193">
        <v>2.5</v>
      </c>
      <c r="S104" s="194">
        <v>73460</v>
      </c>
      <c r="T104" s="195">
        <v>2.7</v>
      </c>
      <c r="U104" s="195" t="s">
        <v>253</v>
      </c>
      <c r="V104" s="196">
        <v>2298</v>
      </c>
      <c r="W104" s="197" t="s">
        <v>1</v>
      </c>
      <c r="X104" s="198">
        <v>269</v>
      </c>
      <c r="Y104" s="194">
        <v>125809058.69</v>
      </c>
      <c r="Z104" s="199">
        <v>79.762081784386623</v>
      </c>
      <c r="AA104" s="200">
        <v>5.09</v>
      </c>
      <c r="AB104" s="200">
        <v>3.2614999999999998</v>
      </c>
      <c r="AC104" s="200">
        <v>63.67</v>
      </c>
      <c r="AD104" s="200">
        <v>36.049125136326992</v>
      </c>
      <c r="AE104" s="200">
        <v>4.3</v>
      </c>
      <c r="AF104" s="200">
        <v>5.8742000000000001</v>
      </c>
      <c r="AG104" s="52">
        <v>4.8533858573529001</v>
      </c>
      <c r="AH104" s="200">
        <v>11.757</v>
      </c>
      <c r="AI104" s="53">
        <v>79309000</v>
      </c>
      <c r="AJ104" s="133">
        <v>105445000</v>
      </c>
      <c r="AK104" s="128">
        <v>3404000</v>
      </c>
      <c r="AL104" s="121">
        <v>12061000</v>
      </c>
      <c r="AM104" s="123">
        <f t="shared" si="86"/>
        <v>1257.5331039516213</v>
      </c>
      <c r="AN104" s="134">
        <v>9591</v>
      </c>
      <c r="AO104" s="121">
        <v>1694000</v>
      </c>
      <c r="AP104" s="123">
        <f>AO104/AQ104</f>
        <v>2570.5614567526554</v>
      </c>
      <c r="AQ104" s="121">
        <v>659</v>
      </c>
      <c r="AR104" s="121">
        <v>2416000</v>
      </c>
      <c r="AS104" s="122">
        <f t="shared" si="87"/>
        <v>2564.7558386411888</v>
      </c>
      <c r="AT104" s="56">
        <v>942</v>
      </c>
      <c r="AU104" s="124">
        <v>8804000</v>
      </c>
      <c r="AV104" s="123">
        <f>AU104/AW104</f>
        <v>231684.21052631579</v>
      </c>
      <c r="AW104" s="201">
        <v>38</v>
      </c>
      <c r="AX104" s="202">
        <v>374.44835403403403</v>
      </c>
      <c r="AY104" s="203">
        <v>13.470962360546345</v>
      </c>
      <c r="AZ104" s="53">
        <v>13265000</v>
      </c>
      <c r="BA104" s="60">
        <v>16.644499096566953</v>
      </c>
      <c r="BB104" s="204">
        <v>2026000</v>
      </c>
      <c r="BC104" s="64">
        <v>2.542160208793415</v>
      </c>
      <c r="BD104" s="125">
        <v>11291000</v>
      </c>
      <c r="BE104" s="59">
        <v>14.167586829953823</v>
      </c>
      <c r="BF104" s="121">
        <v>10653000</v>
      </c>
      <c r="BG104" s="64">
        <v>13.36704477012648</v>
      </c>
      <c r="BH104" s="121">
        <v>10695000</v>
      </c>
      <c r="BI104" s="59">
        <v>13.41974503111825</v>
      </c>
      <c r="BJ104" s="121">
        <v>14228000</v>
      </c>
      <c r="BK104" s="127">
        <v>17.852840795021081</v>
      </c>
      <c r="BL104" s="121">
        <v>3962000</v>
      </c>
      <c r="BM104" s="127">
        <v>4.9713912868901824</v>
      </c>
      <c r="BN104" s="129">
        <v>8577000</v>
      </c>
      <c r="BO104" s="109">
        <v>10.762146155390484</v>
      </c>
      <c r="BP104" s="121">
        <v>4999000</v>
      </c>
      <c r="BQ104" s="130">
        <v>6.2725858261393288</v>
      </c>
      <c r="BR104" s="205">
        <f t="shared" si="89"/>
        <v>523.64598136744041</v>
      </c>
      <c r="BS104" s="57">
        <f t="shared" si="90"/>
        <v>445.72082741196903</v>
      </c>
      <c r="BT104" s="57">
        <f t="shared" si="91"/>
        <v>338.58360966366649</v>
      </c>
      <c r="BU104" s="57">
        <f t="shared" si="92"/>
        <v>197.33933364913943</v>
      </c>
      <c r="BV104" s="57">
        <f t="shared" si="93"/>
        <v>420.53529133112266</v>
      </c>
      <c r="BW104" s="57">
        <f t="shared" si="94"/>
        <v>422.19327333017526</v>
      </c>
      <c r="BX104" s="57">
        <f t="shared" si="95"/>
        <v>79.977893573345966</v>
      </c>
      <c r="BY104" s="57">
        <f t="shared" si="96"/>
        <v>156.40296857729354</v>
      </c>
      <c r="BZ104" s="58"/>
      <c r="CA104" s="57">
        <v>561.66114006000316</v>
      </c>
      <c r="CB104" s="232">
        <v>661.21</v>
      </c>
      <c r="CC104" s="232">
        <v>765.6</v>
      </c>
      <c r="CD104" s="202">
        <v>600.45876342404335</v>
      </c>
      <c r="CE104" s="52">
        <v>37.089478485631737</v>
      </c>
      <c r="CF104" s="55">
        <v>3154.0200000000004</v>
      </c>
      <c r="CG104" s="52">
        <v>20.6703874001877</v>
      </c>
      <c r="CH104" s="56">
        <v>2429.9299999999998</v>
      </c>
      <c r="CI104" s="52">
        <v>15.924944818148928</v>
      </c>
      <c r="CJ104" s="55">
        <v>9674.69</v>
      </c>
      <c r="CK104" s="52">
        <v>63.40466778166337</v>
      </c>
      <c r="CL104" s="53">
        <v>20291</v>
      </c>
      <c r="CM104" s="206">
        <v>58.247498891134001</v>
      </c>
      <c r="CN104" s="141">
        <v>916.59</v>
      </c>
      <c r="CO104" s="54">
        <f t="shared" si="97"/>
        <v>27.637220567538375</v>
      </c>
      <c r="CP104" s="56">
        <v>245.3</v>
      </c>
      <c r="CQ104" s="207">
        <v>1</v>
      </c>
      <c r="CR104" s="207">
        <v>4</v>
      </c>
      <c r="CS104" s="188">
        <v>1</v>
      </c>
      <c r="CT104" s="200">
        <v>3.8569979345263121</v>
      </c>
      <c r="CU104" s="121">
        <v>22439000</v>
      </c>
      <c r="CV104" s="121">
        <v>14843000</v>
      </c>
      <c r="CW104" s="52">
        <v>151.18</v>
      </c>
      <c r="CX104" s="200">
        <v>45.72</v>
      </c>
      <c r="CY104" s="200">
        <v>3.35</v>
      </c>
      <c r="CZ104" s="187" t="s">
        <v>0</v>
      </c>
      <c r="DA104" s="134">
        <v>179000</v>
      </c>
      <c r="DB104" s="134">
        <v>264000</v>
      </c>
      <c r="DC104" s="134">
        <v>0</v>
      </c>
      <c r="DD104" s="134">
        <v>1000</v>
      </c>
      <c r="DE104" s="136">
        <v>0</v>
      </c>
      <c r="DF104" s="135">
        <v>591899</v>
      </c>
      <c r="DG104" s="209">
        <v>5</v>
      </c>
      <c r="DH104" s="198">
        <v>23300</v>
      </c>
      <c r="DI104" s="209">
        <v>0</v>
      </c>
      <c r="DJ104" s="210">
        <v>10</v>
      </c>
      <c r="DK104" s="211">
        <v>2533.1999999999998</v>
      </c>
      <c r="DL104" s="186">
        <v>60</v>
      </c>
      <c r="DM104" s="186">
        <v>40</v>
      </c>
      <c r="DN104" s="186">
        <v>0</v>
      </c>
      <c r="DO104" s="186">
        <v>0</v>
      </c>
      <c r="DP104" s="186">
        <v>0</v>
      </c>
      <c r="DQ104" s="186">
        <v>50</v>
      </c>
      <c r="DR104" s="186">
        <v>50</v>
      </c>
      <c r="DS104" s="198">
        <v>238</v>
      </c>
      <c r="DT104" s="212">
        <f t="shared" si="88"/>
        <v>106.43697478991596</v>
      </c>
    </row>
    <row r="105" spans="1:124" s="30" customFormat="1" ht="15" customHeight="1" x14ac:dyDescent="0.25">
      <c r="A105" s="186" t="s">
        <v>301</v>
      </c>
      <c r="B105" s="187">
        <v>4</v>
      </c>
      <c r="C105" s="188" t="s">
        <v>6</v>
      </c>
      <c r="D105" s="126">
        <v>15164.8</v>
      </c>
      <c r="E105" s="132">
        <v>22132</v>
      </c>
      <c r="F105" s="189">
        <v>6.4294301514787211E-2</v>
      </c>
      <c r="G105" s="81">
        <v>1.4594323696982487</v>
      </c>
      <c r="H105" s="112">
        <v>11461</v>
      </c>
      <c r="I105" s="190">
        <f t="shared" si="98"/>
        <v>51.784746069040303</v>
      </c>
      <c r="J105" s="112">
        <v>10671</v>
      </c>
      <c r="K105" s="82">
        <f t="shared" si="99"/>
        <v>48.215253930959697</v>
      </c>
      <c r="L105" s="83">
        <v>22.203144767757095</v>
      </c>
      <c r="M105" s="83">
        <v>50.646123260437378</v>
      </c>
      <c r="N105" s="83">
        <v>27.150731971805531</v>
      </c>
      <c r="O105" s="191">
        <v>3.5469004156876918</v>
      </c>
      <c r="P105" s="52">
        <v>1.5</v>
      </c>
      <c r="Q105" s="192">
        <v>99</v>
      </c>
      <c r="R105" s="193">
        <v>1.4</v>
      </c>
      <c r="S105" s="194">
        <v>56957</v>
      </c>
      <c r="T105" s="195">
        <v>2.2999999999999998</v>
      </c>
      <c r="U105" s="195" t="s">
        <v>265</v>
      </c>
      <c r="V105" s="196">
        <v>2878</v>
      </c>
      <c r="W105" s="197" t="s">
        <v>1</v>
      </c>
      <c r="X105" s="198">
        <v>260</v>
      </c>
      <c r="Y105" s="194">
        <v>119929491.40000001</v>
      </c>
      <c r="Z105" s="199">
        <v>79.219230769230762</v>
      </c>
      <c r="AA105" s="200">
        <v>-8.1999999999999993</v>
      </c>
      <c r="AB105" s="200">
        <v>3.1</v>
      </c>
      <c r="AC105" s="200">
        <v>47.6</v>
      </c>
      <c r="AD105" s="200">
        <v>52.7</v>
      </c>
      <c r="AE105" s="200">
        <v>8.3000000000000007</v>
      </c>
      <c r="AF105" s="200">
        <v>18.899999999999999</v>
      </c>
      <c r="AG105" s="52">
        <v>1.576155664266476</v>
      </c>
      <c r="AH105" s="200">
        <v>14.2</v>
      </c>
      <c r="AI105" s="53">
        <v>99453000</v>
      </c>
      <c r="AJ105" s="133">
        <v>129485000</v>
      </c>
      <c r="AK105" s="128">
        <v>-14821000</v>
      </c>
      <c r="AL105" s="121">
        <v>12179000</v>
      </c>
      <c r="AM105" s="123">
        <f t="shared" si="86"/>
        <v>1132.9302325581396</v>
      </c>
      <c r="AN105" s="134">
        <v>10750</v>
      </c>
      <c r="AO105" s="121">
        <v>6471000</v>
      </c>
      <c r="AP105" s="123">
        <f>AO105/AQ105</f>
        <v>2224.4757648676523</v>
      </c>
      <c r="AQ105" s="121">
        <v>2909</v>
      </c>
      <c r="AR105" s="121">
        <v>1425000</v>
      </c>
      <c r="AS105" s="122">
        <f t="shared" si="87"/>
        <v>1304.9450549450548</v>
      </c>
      <c r="AT105" s="56">
        <v>1092</v>
      </c>
      <c r="AU105" s="124">
        <v>0</v>
      </c>
      <c r="AV105" s="123">
        <v>0</v>
      </c>
      <c r="AW105" s="66">
        <v>0</v>
      </c>
      <c r="AX105" s="202">
        <v>188.22</v>
      </c>
      <c r="AY105" s="185" t="s">
        <v>294</v>
      </c>
      <c r="AZ105" s="215">
        <v>3562000</v>
      </c>
      <c r="BA105" s="215">
        <v>4</v>
      </c>
      <c r="BB105" s="216">
        <v>3903000</v>
      </c>
      <c r="BC105" s="215">
        <v>3.9244668335796811</v>
      </c>
      <c r="BD105" s="216">
        <v>12407000</v>
      </c>
      <c r="BE105" s="215">
        <v>12</v>
      </c>
      <c r="BF105" s="216">
        <v>7645000</v>
      </c>
      <c r="BG105" s="215">
        <v>8</v>
      </c>
      <c r="BH105" s="216">
        <v>9974000</v>
      </c>
      <c r="BI105" s="215">
        <v>10</v>
      </c>
      <c r="BJ105" s="216">
        <v>28701000</v>
      </c>
      <c r="BK105" s="215">
        <v>29</v>
      </c>
      <c r="BL105" s="216">
        <v>9879000</v>
      </c>
      <c r="BM105" s="215">
        <v>10</v>
      </c>
      <c r="BN105" s="216">
        <v>12753000</v>
      </c>
      <c r="BO105" s="216">
        <v>13</v>
      </c>
      <c r="BP105" s="216">
        <v>10629000</v>
      </c>
      <c r="BQ105" s="216">
        <v>11</v>
      </c>
      <c r="BR105" s="205">
        <f t="shared" si="89"/>
        <v>160.94343032712814</v>
      </c>
      <c r="BS105" s="57">
        <f t="shared" si="90"/>
        <v>560.59099945779872</v>
      </c>
      <c r="BT105" s="57">
        <f t="shared" si="91"/>
        <v>576.224471353696</v>
      </c>
      <c r="BU105" s="57">
        <f t="shared" si="92"/>
        <v>480.25483462859211</v>
      </c>
      <c r="BV105" s="57">
        <f t="shared" si="93"/>
        <v>345.42743538767394</v>
      </c>
      <c r="BW105" s="57">
        <f t="shared" si="94"/>
        <v>450.65967829387313</v>
      </c>
      <c r="BX105" s="57">
        <f t="shared" si="95"/>
        <v>176.35098499909634</v>
      </c>
      <c r="BY105" s="57">
        <f t="shared" si="96"/>
        <v>446.36725103921924</v>
      </c>
      <c r="BZ105" s="236"/>
      <c r="CA105" s="237">
        <f>BJ105/E105</f>
        <v>1296.8100487981203</v>
      </c>
      <c r="CB105" s="232">
        <v>733.58</v>
      </c>
      <c r="CC105" s="232">
        <v>969</v>
      </c>
      <c r="CD105" s="234">
        <v>390.79</v>
      </c>
      <c r="CE105" s="52">
        <v>70.158425750267128</v>
      </c>
      <c r="CF105" s="55">
        <v>3462.66</v>
      </c>
      <c r="CG105" s="52">
        <v>19.870128528685687</v>
      </c>
      <c r="CH105" s="56">
        <v>1274.9100000000001</v>
      </c>
      <c r="CI105" s="52">
        <v>7.3159436856366709</v>
      </c>
      <c r="CJ105" s="55">
        <v>12688.890000000001</v>
      </c>
      <c r="CK105" s="52">
        <v>72.813927785677663</v>
      </c>
      <c r="CL105" s="53">
        <v>16235</v>
      </c>
      <c r="CM105" s="206">
        <v>55.133969818293806</v>
      </c>
      <c r="CN105" s="185" t="s">
        <v>294</v>
      </c>
      <c r="CO105" s="185" t="s">
        <v>294</v>
      </c>
      <c r="CP105" s="185" t="s">
        <v>294</v>
      </c>
      <c r="CQ105" s="185" t="s">
        <v>294</v>
      </c>
      <c r="CR105" s="185" t="s">
        <v>294</v>
      </c>
      <c r="CS105" s="188">
        <v>3</v>
      </c>
      <c r="CT105" s="200">
        <v>4.6789232303090724</v>
      </c>
      <c r="CU105" s="121">
        <v>19845000</v>
      </c>
      <c r="CV105" s="121">
        <v>33404000</v>
      </c>
      <c r="CW105" s="52">
        <v>59.4</v>
      </c>
      <c r="CX105" s="200">
        <v>147.4</v>
      </c>
      <c r="CY105" s="200">
        <v>11.3</v>
      </c>
      <c r="CZ105" s="187" t="s">
        <v>0</v>
      </c>
      <c r="DA105" s="134">
        <v>43000</v>
      </c>
      <c r="DB105" s="134">
        <v>286000</v>
      </c>
      <c r="DC105" s="134">
        <v>0</v>
      </c>
      <c r="DD105" s="134">
        <v>14000</v>
      </c>
      <c r="DE105" s="136">
        <v>18000</v>
      </c>
      <c r="DF105" s="216">
        <v>222115</v>
      </c>
      <c r="DG105" s="209">
        <v>4</v>
      </c>
      <c r="DH105" s="198">
        <v>4530</v>
      </c>
      <c r="DI105" s="209">
        <v>0</v>
      </c>
      <c r="DJ105" s="210">
        <v>11</v>
      </c>
      <c r="DK105" s="211">
        <v>2012</v>
      </c>
      <c r="DL105" s="186">
        <v>36</v>
      </c>
      <c r="DM105" s="186">
        <v>64</v>
      </c>
      <c r="DN105" s="186">
        <v>0</v>
      </c>
      <c r="DO105" s="186">
        <v>9</v>
      </c>
      <c r="DP105" s="186">
        <v>0</v>
      </c>
      <c r="DQ105" s="186">
        <v>45</v>
      </c>
      <c r="DR105" s="186">
        <v>55</v>
      </c>
      <c r="DS105" s="215">
        <v>285</v>
      </c>
      <c r="DT105" s="212">
        <f t="shared" si="88"/>
        <v>77.656140350877195</v>
      </c>
    </row>
    <row r="106" spans="1:124" s="30" customFormat="1" ht="15" customHeight="1" x14ac:dyDescent="0.25">
      <c r="A106" s="186" t="s">
        <v>31</v>
      </c>
      <c r="B106" s="187">
        <v>11</v>
      </c>
      <c r="C106" s="188" t="s">
        <v>2</v>
      </c>
      <c r="D106" s="126">
        <v>8958.9</v>
      </c>
      <c r="E106" s="132">
        <v>14935</v>
      </c>
      <c r="F106" s="189">
        <v>3.1493887699426758E-2</v>
      </c>
      <c r="G106" s="81">
        <v>1.6670573396287491</v>
      </c>
      <c r="H106" s="112">
        <v>7522</v>
      </c>
      <c r="I106" s="190">
        <f t="shared" si="98"/>
        <v>50.364914630063609</v>
      </c>
      <c r="J106" s="112">
        <v>7413</v>
      </c>
      <c r="K106" s="82">
        <f t="shared" si="99"/>
        <v>49.635085369936391</v>
      </c>
      <c r="L106" s="83">
        <v>24.137931034482758</v>
      </c>
      <c r="M106" s="83">
        <v>44.432541011047874</v>
      </c>
      <c r="N106" s="83">
        <v>31.429527954469368</v>
      </c>
      <c r="O106" s="191">
        <v>7.6464680281218609</v>
      </c>
      <c r="P106" s="52">
        <v>5.2000000000000028</v>
      </c>
      <c r="Q106" s="192">
        <v>34</v>
      </c>
      <c r="R106" s="193">
        <v>2.5</v>
      </c>
      <c r="S106" s="194">
        <v>56754</v>
      </c>
      <c r="T106" s="195">
        <v>2.2999999999999998</v>
      </c>
      <c r="U106" s="195" t="s">
        <v>262</v>
      </c>
      <c r="V106" s="196">
        <v>1706</v>
      </c>
      <c r="W106" s="197" t="s">
        <v>1</v>
      </c>
      <c r="X106" s="198">
        <v>148</v>
      </c>
      <c r="Y106" s="194">
        <v>40898867.649999999</v>
      </c>
      <c r="Z106" s="199">
        <v>66.371621621621628</v>
      </c>
      <c r="AA106" s="200">
        <v>6.72</v>
      </c>
      <c r="AB106" s="200">
        <v>3.3281000000000001</v>
      </c>
      <c r="AC106" s="200">
        <v>59.83</v>
      </c>
      <c r="AD106" s="200">
        <v>39.412648918593241</v>
      </c>
      <c r="AE106" s="200">
        <v>5.59</v>
      </c>
      <c r="AF106" s="200">
        <v>16.5518</v>
      </c>
      <c r="AG106" s="52">
        <v>1.8896026989197143</v>
      </c>
      <c r="AH106" s="200">
        <v>11.9444</v>
      </c>
      <c r="AI106" s="53">
        <v>65351000</v>
      </c>
      <c r="AJ106" s="133">
        <v>80497000</v>
      </c>
      <c r="AK106" s="128">
        <v>1135000</v>
      </c>
      <c r="AL106" s="121">
        <v>5610000</v>
      </c>
      <c r="AM106" s="123">
        <f t="shared" si="86"/>
        <v>904.10958904109589</v>
      </c>
      <c r="AN106" s="134">
        <v>6205</v>
      </c>
      <c r="AO106" s="121">
        <v>5828000</v>
      </c>
      <c r="AP106" s="123">
        <f>AO106/AQ106</f>
        <v>2699.397869383974</v>
      </c>
      <c r="AQ106" s="121">
        <v>2159</v>
      </c>
      <c r="AR106" s="121">
        <v>1086000</v>
      </c>
      <c r="AS106" s="122">
        <f t="shared" si="87"/>
        <v>1843.8030560271648</v>
      </c>
      <c r="AT106" s="56">
        <v>589</v>
      </c>
      <c r="AU106" s="124">
        <v>10000</v>
      </c>
      <c r="AV106" s="123">
        <f>AU106/AW106</f>
        <v>3333.3333333333335</v>
      </c>
      <c r="AW106" s="66">
        <v>3</v>
      </c>
      <c r="AX106" s="202">
        <v>297.84551890856869</v>
      </c>
      <c r="AY106" s="203">
        <v>22.385173247381143</v>
      </c>
      <c r="AZ106" s="53">
        <v>463000</v>
      </c>
      <c r="BA106" s="60">
        <v>0.70848189010114615</v>
      </c>
      <c r="BB106" s="204">
        <v>2020000</v>
      </c>
      <c r="BC106" s="64">
        <v>3.0910009028170955</v>
      </c>
      <c r="BD106" s="125">
        <v>0</v>
      </c>
      <c r="BE106" s="59">
        <v>0</v>
      </c>
      <c r="BF106" s="121">
        <v>11012000</v>
      </c>
      <c r="BG106" s="64">
        <v>16.850545515753392</v>
      </c>
      <c r="BH106" s="121">
        <v>5649000</v>
      </c>
      <c r="BI106" s="59">
        <v>8.6440911386206807</v>
      </c>
      <c r="BJ106" s="121">
        <v>8794000</v>
      </c>
      <c r="BK106" s="127">
        <v>13.456565316521552</v>
      </c>
      <c r="BL106" s="121">
        <v>22536000</v>
      </c>
      <c r="BM106" s="127">
        <v>34.484552646478249</v>
      </c>
      <c r="BN106" s="129">
        <v>7390000</v>
      </c>
      <c r="BO106" s="109">
        <v>11.308166669216996</v>
      </c>
      <c r="BP106" s="121">
        <v>7487000</v>
      </c>
      <c r="BQ106" s="130">
        <v>11.456595920490887</v>
      </c>
      <c r="BR106" s="205">
        <f t="shared" si="89"/>
        <v>31.001004352192837</v>
      </c>
      <c r="BS106" s="57">
        <f t="shared" si="90"/>
        <v>0</v>
      </c>
      <c r="BT106" s="57">
        <f t="shared" si="91"/>
        <v>494.81084700368262</v>
      </c>
      <c r="BU106" s="57">
        <f t="shared" si="92"/>
        <v>501.30565785068632</v>
      </c>
      <c r="BV106" s="57">
        <f t="shared" si="93"/>
        <v>737.32842316705728</v>
      </c>
      <c r="BW106" s="57">
        <f t="shared" si="94"/>
        <v>378.2390358218949</v>
      </c>
      <c r="BX106" s="57">
        <f t="shared" si="95"/>
        <v>135.25276196853031</v>
      </c>
      <c r="BY106" s="57">
        <f t="shared" si="96"/>
        <v>1508.938734516237</v>
      </c>
      <c r="BZ106" s="58"/>
      <c r="CA106" s="57">
        <v>588.8182122530967</v>
      </c>
      <c r="CB106" s="232">
        <v>596.88</v>
      </c>
      <c r="CC106" s="232">
        <v>780</v>
      </c>
      <c r="CD106" s="202">
        <v>531.1845286059629</v>
      </c>
      <c r="CE106" s="52">
        <v>39.865669294876113</v>
      </c>
      <c r="CF106" s="55">
        <v>2804.15</v>
      </c>
      <c r="CG106" s="52">
        <v>24.227131899481787</v>
      </c>
      <c r="CH106" s="56">
        <v>2051.3900000000003</v>
      </c>
      <c r="CI106" s="52">
        <v>17.723479880633327</v>
      </c>
      <c r="CJ106" s="55">
        <v>6718.88</v>
      </c>
      <c r="CK106" s="52">
        <v>58.049388219884875</v>
      </c>
      <c r="CL106" s="53">
        <v>15428</v>
      </c>
      <c r="CM106" s="206">
        <v>52.404718693284934</v>
      </c>
      <c r="CN106" s="141">
        <v>1194.9499999999998</v>
      </c>
      <c r="CO106" s="54">
        <f t="shared" ref="CO106:CO131" si="100">E106/CN106</f>
        <v>12.498430896690239</v>
      </c>
      <c r="CP106" s="56">
        <v>376.13</v>
      </c>
      <c r="CQ106" s="207">
        <v>5</v>
      </c>
      <c r="CR106" s="207">
        <v>10</v>
      </c>
      <c r="CS106" s="188">
        <v>5</v>
      </c>
      <c r="CT106" s="200">
        <v>5.641962278004681</v>
      </c>
      <c r="CU106" s="121">
        <v>11827000</v>
      </c>
      <c r="CV106" s="121">
        <v>11827000</v>
      </c>
      <c r="CW106" s="52">
        <v>100</v>
      </c>
      <c r="CX106" s="200">
        <v>0</v>
      </c>
      <c r="CY106" s="200">
        <v>0.2</v>
      </c>
      <c r="CZ106" s="187" t="s">
        <v>0</v>
      </c>
      <c r="DA106" s="134">
        <v>30000</v>
      </c>
      <c r="DB106" s="134">
        <v>185000</v>
      </c>
      <c r="DC106" s="134">
        <v>0</v>
      </c>
      <c r="DD106" s="134">
        <v>0</v>
      </c>
      <c r="DE106" s="136">
        <v>0</v>
      </c>
      <c r="DF106" s="135">
        <v>351488</v>
      </c>
      <c r="DG106" s="209">
        <v>2</v>
      </c>
      <c r="DH106" s="198">
        <v>0</v>
      </c>
      <c r="DI106" s="209">
        <v>0</v>
      </c>
      <c r="DJ106" s="219">
        <v>9</v>
      </c>
      <c r="DK106" s="211">
        <v>1659.4444444444443</v>
      </c>
      <c r="DL106" s="186">
        <v>22</v>
      </c>
      <c r="DM106" s="186">
        <v>78</v>
      </c>
      <c r="DN106" s="186">
        <v>0</v>
      </c>
      <c r="DO106" s="186">
        <v>0</v>
      </c>
      <c r="DP106" s="186">
        <v>22</v>
      </c>
      <c r="DQ106" s="186">
        <v>11</v>
      </c>
      <c r="DR106" s="186">
        <v>67</v>
      </c>
      <c r="DS106" s="198">
        <v>201</v>
      </c>
      <c r="DT106" s="212">
        <f t="shared" ref="DT106:DT131" si="101">E106/DS106</f>
        <v>74.303482587064678</v>
      </c>
    </row>
    <row r="107" spans="1:124" s="30" customFormat="1" ht="15" customHeight="1" x14ac:dyDescent="0.25">
      <c r="A107" s="186" t="s">
        <v>30</v>
      </c>
      <c r="B107" s="187">
        <v>2</v>
      </c>
      <c r="C107" s="188" t="s">
        <v>4</v>
      </c>
      <c r="D107" s="126">
        <v>14</v>
      </c>
      <c r="E107" s="132">
        <v>47824</v>
      </c>
      <c r="F107" s="189">
        <v>1.9136512807398882E-2</v>
      </c>
      <c r="G107" s="81">
        <v>3416</v>
      </c>
      <c r="H107" s="112">
        <v>24773</v>
      </c>
      <c r="I107" s="190">
        <f t="shared" si="98"/>
        <v>51.800351288056198</v>
      </c>
      <c r="J107" s="112">
        <v>23051</v>
      </c>
      <c r="K107" s="82">
        <f t="shared" si="99"/>
        <v>48.199648711943794</v>
      </c>
      <c r="L107" s="83">
        <v>18.672632987621281</v>
      </c>
      <c r="M107" s="83">
        <v>65.084476413516228</v>
      </c>
      <c r="N107" s="83">
        <v>16.242890598862498</v>
      </c>
      <c r="O107" s="191">
        <v>0.49556707929073274</v>
      </c>
      <c r="P107" s="52">
        <v>4.7000000000000028</v>
      </c>
      <c r="Q107" s="192">
        <v>95</v>
      </c>
      <c r="R107" s="193">
        <v>3.3</v>
      </c>
      <c r="S107" s="194">
        <v>68168</v>
      </c>
      <c r="T107" s="52">
        <v>3</v>
      </c>
      <c r="U107" s="195" t="s">
        <v>260</v>
      </c>
      <c r="V107" s="196">
        <v>6934</v>
      </c>
      <c r="W107" s="197" t="s">
        <v>1</v>
      </c>
      <c r="X107" s="198">
        <v>108</v>
      </c>
      <c r="Y107" s="194">
        <v>146212959.77000001</v>
      </c>
      <c r="Z107" s="199">
        <v>148.58333333333334</v>
      </c>
      <c r="AA107" s="200">
        <v>-11.46</v>
      </c>
      <c r="AB107" s="200">
        <v>5.1318000000000001</v>
      </c>
      <c r="AC107" s="200">
        <v>65.14</v>
      </c>
      <c r="AD107" s="200">
        <v>34.855876430762578</v>
      </c>
      <c r="AE107" s="200">
        <v>6.28</v>
      </c>
      <c r="AF107" s="200">
        <v>0</v>
      </c>
      <c r="AG107" s="52">
        <v>0</v>
      </c>
      <c r="AH107" s="200">
        <v>14.895300000000001</v>
      </c>
      <c r="AI107" s="53">
        <v>58581000</v>
      </c>
      <c r="AJ107" s="133">
        <v>73999000</v>
      </c>
      <c r="AK107" s="128">
        <v>-7525000</v>
      </c>
      <c r="AL107" s="121">
        <v>18876000</v>
      </c>
      <c r="AM107" s="123">
        <f t="shared" si="86"/>
        <v>1098.1441619640468</v>
      </c>
      <c r="AN107" s="134">
        <v>17189</v>
      </c>
      <c r="AO107" s="121">
        <v>0</v>
      </c>
      <c r="AP107" s="123">
        <v>0</v>
      </c>
      <c r="AQ107" s="121">
        <v>0</v>
      </c>
      <c r="AR107" s="121">
        <v>8250000</v>
      </c>
      <c r="AS107" s="122">
        <f t="shared" si="87"/>
        <v>5578.0933062880322</v>
      </c>
      <c r="AT107" s="56">
        <v>1479</v>
      </c>
      <c r="AU107" s="124">
        <v>0</v>
      </c>
      <c r="AV107" s="123">
        <v>0</v>
      </c>
      <c r="AW107" s="66">
        <v>0</v>
      </c>
      <c r="AX107" s="202">
        <v>768.56727678242282</v>
      </c>
      <c r="AY107" s="203">
        <v>6.2132759322822739</v>
      </c>
      <c r="AZ107" s="53">
        <v>9486000</v>
      </c>
      <c r="BA107" s="60">
        <v>16.194106547636753</v>
      </c>
      <c r="BB107" s="204">
        <v>2574000</v>
      </c>
      <c r="BC107" s="64">
        <v>4.3942262548615858</v>
      </c>
      <c r="BD107" s="125">
        <v>18880000</v>
      </c>
      <c r="BE107" s="59">
        <v>32.231154503413649</v>
      </c>
      <c r="BF107" s="121">
        <v>10416000</v>
      </c>
      <c r="BG107" s="64">
        <v>17.781764052307022</v>
      </c>
      <c r="BH107" s="121">
        <v>8464865.4289999995</v>
      </c>
      <c r="BI107" s="59">
        <v>14.450867875672873</v>
      </c>
      <c r="BJ107" s="121">
        <v>3337000</v>
      </c>
      <c r="BK107" s="127">
        <v>5.6967882721340759</v>
      </c>
      <c r="BL107" s="121">
        <v>5419000</v>
      </c>
      <c r="BM107" s="127">
        <v>9.2510924922668742</v>
      </c>
      <c r="BN107" s="56">
        <v>0</v>
      </c>
      <c r="BO107" s="109">
        <v>0</v>
      </c>
      <c r="BP107" s="121">
        <v>0</v>
      </c>
      <c r="BQ107" s="130">
        <v>0</v>
      </c>
      <c r="BR107" s="205">
        <f t="shared" si="89"/>
        <v>198.35229173636668</v>
      </c>
      <c r="BS107" s="57">
        <f t="shared" si="90"/>
        <v>394.78086316493813</v>
      </c>
      <c r="BT107" s="57">
        <f t="shared" si="91"/>
        <v>0</v>
      </c>
      <c r="BU107" s="57">
        <f t="shared" si="92"/>
        <v>0</v>
      </c>
      <c r="BV107" s="57">
        <f t="shared" si="93"/>
        <v>217.79859484777518</v>
      </c>
      <c r="BW107" s="57">
        <f t="shared" si="94"/>
        <v>177.00036444044829</v>
      </c>
      <c r="BX107" s="57">
        <f t="shared" si="95"/>
        <v>53.822348611575777</v>
      </c>
      <c r="BY107" s="57">
        <f t="shared" si="96"/>
        <v>113.31130812980931</v>
      </c>
      <c r="BZ107" s="58"/>
      <c r="CA107" s="57">
        <v>69.776681164268993</v>
      </c>
      <c r="CB107" s="232" t="s">
        <v>1</v>
      </c>
      <c r="CC107" s="232" t="s">
        <v>1</v>
      </c>
      <c r="CD107" s="202">
        <v>553.95892722089707</v>
      </c>
      <c r="CE107" s="52">
        <v>27.058029919301397</v>
      </c>
      <c r="CF107" s="55">
        <v>3009.07</v>
      </c>
      <c r="CG107" s="52">
        <v>17.071691493514155</v>
      </c>
      <c r="CH107" s="56">
        <v>2497.44</v>
      </c>
      <c r="CI107" s="52">
        <v>14.169004112088448</v>
      </c>
      <c r="CJ107" s="55">
        <v>12119.57</v>
      </c>
      <c r="CK107" s="52">
        <v>68.759304394397375</v>
      </c>
      <c r="CL107" s="53">
        <v>9858</v>
      </c>
      <c r="CM107" s="206">
        <v>44.167173868938931</v>
      </c>
      <c r="CN107" s="141">
        <v>97.11</v>
      </c>
      <c r="CO107" s="54">
        <f t="shared" si="100"/>
        <v>492.47245391823708</v>
      </c>
      <c r="CP107" s="56">
        <v>27.46</v>
      </c>
      <c r="CQ107" s="207">
        <v>0</v>
      </c>
      <c r="CR107" s="207">
        <v>7</v>
      </c>
      <c r="CS107" s="188">
        <v>2</v>
      </c>
      <c r="CT107" s="200">
        <v>3.9112469766191884</v>
      </c>
      <c r="CU107" s="121">
        <v>6653000</v>
      </c>
      <c r="CV107" s="121">
        <v>6230000</v>
      </c>
      <c r="CW107" s="52">
        <v>106.79</v>
      </c>
      <c r="CX107" s="200">
        <v>110.15</v>
      </c>
      <c r="CY107" s="200">
        <v>10.29</v>
      </c>
      <c r="CZ107" s="187" t="s">
        <v>0</v>
      </c>
      <c r="DA107" s="134">
        <v>38000</v>
      </c>
      <c r="DB107" s="134">
        <v>217000</v>
      </c>
      <c r="DC107" s="134">
        <v>0</v>
      </c>
      <c r="DD107" s="134">
        <v>10887</v>
      </c>
      <c r="DE107" s="136">
        <v>0</v>
      </c>
      <c r="DF107" s="135">
        <v>387858</v>
      </c>
      <c r="DG107" s="235" t="s">
        <v>268</v>
      </c>
      <c r="DH107" s="235" t="s">
        <v>268</v>
      </c>
      <c r="DI107" s="235" t="s">
        <v>268</v>
      </c>
      <c r="DJ107" s="210">
        <v>7</v>
      </c>
      <c r="DK107" s="211">
        <v>6832</v>
      </c>
      <c r="DL107" s="186">
        <v>42</v>
      </c>
      <c r="DM107" s="186">
        <v>58</v>
      </c>
      <c r="DN107" s="186">
        <v>0</v>
      </c>
      <c r="DO107" s="186">
        <v>42</v>
      </c>
      <c r="DP107" s="186">
        <v>14</v>
      </c>
      <c r="DQ107" s="186">
        <v>43</v>
      </c>
      <c r="DR107" s="186">
        <v>43</v>
      </c>
      <c r="DS107" s="198">
        <v>187</v>
      </c>
      <c r="DT107" s="212">
        <f t="shared" si="101"/>
        <v>255.7433155080214</v>
      </c>
    </row>
    <row r="108" spans="1:124" s="30" customFormat="1" ht="15" customHeight="1" x14ac:dyDescent="0.25">
      <c r="A108" s="186" t="s">
        <v>29</v>
      </c>
      <c r="B108" s="187">
        <v>3</v>
      </c>
      <c r="C108" s="188" t="s">
        <v>4</v>
      </c>
      <c r="D108" s="126">
        <v>333.6</v>
      </c>
      <c r="E108" s="132">
        <v>235029</v>
      </c>
      <c r="F108" s="189">
        <v>1.9157802533270311E-2</v>
      </c>
      <c r="G108" s="81">
        <v>704.523381294964</v>
      </c>
      <c r="H108" s="112">
        <v>115601</v>
      </c>
      <c r="I108" s="190">
        <f t="shared" si="98"/>
        <v>49.185845151023919</v>
      </c>
      <c r="J108" s="112">
        <v>119428</v>
      </c>
      <c r="K108" s="82">
        <f t="shared" si="99"/>
        <v>50.814154848976081</v>
      </c>
      <c r="L108" s="83">
        <v>24.495275051163897</v>
      </c>
      <c r="M108" s="83">
        <v>50.647366920677875</v>
      </c>
      <c r="N108" s="83">
        <v>24.857358028158227</v>
      </c>
      <c r="O108" s="191">
        <v>1.6180981921379913</v>
      </c>
      <c r="P108" s="52">
        <v>2.4000000000000057</v>
      </c>
      <c r="Q108" s="192">
        <v>119</v>
      </c>
      <c r="R108" s="193">
        <v>2.4</v>
      </c>
      <c r="S108" s="194" t="s">
        <v>1</v>
      </c>
      <c r="T108" s="195">
        <v>2.7</v>
      </c>
      <c r="U108" s="195" t="s">
        <v>260</v>
      </c>
      <c r="V108" s="196">
        <v>22752</v>
      </c>
      <c r="W108" s="197" t="s">
        <v>1</v>
      </c>
      <c r="X108" s="198">
        <v>855</v>
      </c>
      <c r="Y108" s="194">
        <v>689769351.26999998</v>
      </c>
      <c r="Z108" s="199">
        <v>231.8842105263158</v>
      </c>
      <c r="AA108" s="200">
        <v>-1.9</v>
      </c>
      <c r="AB108" s="200">
        <v>4.0872999999999999</v>
      </c>
      <c r="AC108" s="200">
        <v>84.91</v>
      </c>
      <c r="AD108" s="200">
        <v>15.06477428760852</v>
      </c>
      <c r="AE108" s="200">
        <v>4.68</v>
      </c>
      <c r="AF108" s="200">
        <v>13.3954</v>
      </c>
      <c r="AG108" s="52">
        <v>1.3185018365489429</v>
      </c>
      <c r="AH108" s="200">
        <v>12.120100000000001</v>
      </c>
      <c r="AI108" s="53">
        <v>306014000</v>
      </c>
      <c r="AJ108" s="133">
        <v>318259000</v>
      </c>
      <c r="AK108" s="128">
        <v>-14376000</v>
      </c>
      <c r="AL108" s="121">
        <v>129682000</v>
      </c>
      <c r="AM108" s="123">
        <f t="shared" si="86"/>
        <v>1481.9445079307034</v>
      </c>
      <c r="AN108" s="134">
        <v>87508</v>
      </c>
      <c r="AO108" s="121">
        <v>0</v>
      </c>
      <c r="AP108" s="123">
        <v>0</v>
      </c>
      <c r="AQ108" s="121">
        <v>0</v>
      </c>
      <c r="AR108" s="121">
        <v>19518000</v>
      </c>
      <c r="AS108" s="122">
        <f t="shared" si="87"/>
        <v>3726.2313860252007</v>
      </c>
      <c r="AT108" s="56">
        <v>5238</v>
      </c>
      <c r="AU108" s="124">
        <v>0</v>
      </c>
      <c r="AV108" s="123">
        <v>0</v>
      </c>
      <c r="AW108" s="66">
        <v>0</v>
      </c>
      <c r="AX108" s="202">
        <v>572.7586383512064</v>
      </c>
      <c r="AY108" s="203">
        <v>13.117657814142708</v>
      </c>
      <c r="AZ108" s="53">
        <v>80522000</v>
      </c>
      <c r="BA108" s="60">
        <v>26.313175214205884</v>
      </c>
      <c r="BB108" s="204">
        <v>23211000</v>
      </c>
      <c r="BC108" s="64">
        <v>7.5849470939238079</v>
      </c>
      <c r="BD108" s="125">
        <v>59042000</v>
      </c>
      <c r="BE108" s="59">
        <v>19.293888514904548</v>
      </c>
      <c r="BF108" s="121">
        <v>25165000</v>
      </c>
      <c r="BG108" s="64">
        <v>8.2234799715045721</v>
      </c>
      <c r="BH108" s="121">
        <v>65356000</v>
      </c>
      <c r="BI108" s="59">
        <v>21.357192808172176</v>
      </c>
      <c r="BJ108" s="121">
        <v>39010000</v>
      </c>
      <c r="BK108" s="127">
        <v>12.747782781179945</v>
      </c>
      <c r="BL108" s="121">
        <v>13708000</v>
      </c>
      <c r="BM108" s="127">
        <v>4.4795336161090669</v>
      </c>
      <c r="BN108" s="56">
        <v>0</v>
      </c>
      <c r="BO108" s="109">
        <v>0</v>
      </c>
      <c r="BP108" s="121">
        <v>0</v>
      </c>
      <c r="BQ108" s="130">
        <v>0</v>
      </c>
      <c r="BR108" s="205">
        <f t="shared" si="89"/>
        <v>342.60452965378738</v>
      </c>
      <c r="BS108" s="57">
        <f t="shared" si="90"/>
        <v>251.21155261691109</v>
      </c>
      <c r="BT108" s="57">
        <f t="shared" si="91"/>
        <v>0</v>
      </c>
      <c r="BU108" s="57">
        <f t="shared" si="92"/>
        <v>0</v>
      </c>
      <c r="BV108" s="57">
        <f t="shared" si="93"/>
        <v>107.07189325572588</v>
      </c>
      <c r="BW108" s="57">
        <f t="shared" si="94"/>
        <v>278.07632249637277</v>
      </c>
      <c r="BX108" s="57">
        <f t="shared" si="95"/>
        <v>98.758025605350824</v>
      </c>
      <c r="BY108" s="57">
        <f t="shared" si="96"/>
        <v>58.324717375302619</v>
      </c>
      <c r="BZ108" s="58"/>
      <c r="CA108" s="57">
        <v>165.9795174212544</v>
      </c>
      <c r="CB108" s="232" t="s">
        <v>1</v>
      </c>
      <c r="CC108" s="232" t="s">
        <v>1</v>
      </c>
      <c r="CD108" s="202">
        <v>474.36805777757462</v>
      </c>
      <c r="CE108" s="52">
        <v>46.628976765514793</v>
      </c>
      <c r="CF108" s="55">
        <v>22971.64</v>
      </c>
      <c r="CG108" s="52">
        <v>20.95080114448691</v>
      </c>
      <c r="CH108" s="56">
        <v>29897</v>
      </c>
      <c r="CI108" s="52">
        <v>27.266930084953671</v>
      </c>
      <c r="CJ108" s="55">
        <v>56777</v>
      </c>
      <c r="CK108" s="52">
        <v>51.782268770559412</v>
      </c>
      <c r="CL108" s="53">
        <v>78412</v>
      </c>
      <c r="CM108" s="206">
        <v>97.557771769627095</v>
      </c>
      <c r="CN108" s="141">
        <v>826.4</v>
      </c>
      <c r="CO108" s="54">
        <f t="shared" si="100"/>
        <v>284.40101645692158</v>
      </c>
      <c r="CP108" s="56">
        <v>2695.76</v>
      </c>
      <c r="CQ108" s="207">
        <v>13</v>
      </c>
      <c r="CR108" s="207">
        <v>33</v>
      </c>
      <c r="CS108" s="188">
        <v>8</v>
      </c>
      <c r="CT108" s="200">
        <v>3.6928179670055714</v>
      </c>
      <c r="CU108" s="121">
        <v>43406000</v>
      </c>
      <c r="CV108" s="121">
        <v>36927000</v>
      </c>
      <c r="CW108" s="52">
        <v>117.55</v>
      </c>
      <c r="CX108" s="200">
        <v>80.849999999999994</v>
      </c>
      <c r="CY108" s="200">
        <v>0.84</v>
      </c>
      <c r="CZ108" s="187" t="s">
        <v>0</v>
      </c>
      <c r="DA108" s="134">
        <v>124000</v>
      </c>
      <c r="DB108" s="134">
        <v>594000</v>
      </c>
      <c r="DC108" s="134">
        <v>0</v>
      </c>
      <c r="DD108" s="134">
        <v>29814</v>
      </c>
      <c r="DE108" s="136">
        <v>0</v>
      </c>
      <c r="DF108" s="135">
        <v>470917</v>
      </c>
      <c r="DG108" s="209">
        <v>23</v>
      </c>
      <c r="DH108" s="198">
        <v>41817</v>
      </c>
      <c r="DI108" s="209">
        <v>0</v>
      </c>
      <c r="DJ108" s="210">
        <v>15</v>
      </c>
      <c r="DK108" s="211">
        <v>15668.6</v>
      </c>
      <c r="DL108" s="186">
        <v>53</v>
      </c>
      <c r="DM108" s="186">
        <v>47</v>
      </c>
      <c r="DN108" s="186">
        <v>0</v>
      </c>
      <c r="DO108" s="186">
        <v>20</v>
      </c>
      <c r="DP108" s="186">
        <v>20</v>
      </c>
      <c r="DQ108" s="186">
        <v>53</v>
      </c>
      <c r="DR108" s="186">
        <v>37</v>
      </c>
      <c r="DS108" s="198">
        <v>1150</v>
      </c>
      <c r="DT108" s="212">
        <f t="shared" si="101"/>
        <v>204.37304347826088</v>
      </c>
    </row>
    <row r="109" spans="1:124" s="30" customFormat="1" ht="15" customHeight="1" x14ac:dyDescent="0.25">
      <c r="A109" s="186" t="s">
        <v>28</v>
      </c>
      <c r="B109" s="187">
        <v>1</v>
      </c>
      <c r="C109" s="188" t="s">
        <v>4</v>
      </c>
      <c r="D109" s="126">
        <v>26.7</v>
      </c>
      <c r="E109" s="132">
        <v>231086</v>
      </c>
      <c r="F109" s="189">
        <v>-6.1933970114839879E-2</v>
      </c>
      <c r="G109" s="81">
        <v>8654.9063670411979</v>
      </c>
      <c r="H109" s="112">
        <v>121578</v>
      </c>
      <c r="I109" s="190">
        <f t="shared" si="98"/>
        <v>52.611581835334029</v>
      </c>
      <c r="J109" s="112">
        <v>109508</v>
      </c>
      <c r="K109" s="82">
        <f t="shared" si="99"/>
        <v>47.388418164665971</v>
      </c>
      <c r="L109" s="83">
        <v>10.462338696416053</v>
      </c>
      <c r="M109" s="83">
        <v>76.8146923656128</v>
      </c>
      <c r="N109" s="83">
        <v>12.722968937971144</v>
      </c>
      <c r="O109" s="191">
        <v>1.6470058766000537</v>
      </c>
      <c r="P109" s="52">
        <v>6.5999999999999943</v>
      </c>
      <c r="Q109" s="192">
        <v>105</v>
      </c>
      <c r="R109" s="193">
        <v>4.4000000000000004</v>
      </c>
      <c r="S109" s="194">
        <v>88513</v>
      </c>
      <c r="T109" s="52">
        <v>2</v>
      </c>
      <c r="U109" s="195" t="s">
        <v>263</v>
      </c>
      <c r="V109" s="196">
        <v>79163</v>
      </c>
      <c r="W109" s="197" t="s">
        <v>1</v>
      </c>
      <c r="X109" s="198">
        <v>1079</v>
      </c>
      <c r="Y109" s="194">
        <v>2912108270.9299998</v>
      </c>
      <c r="Z109" s="199">
        <v>119.0518999073216</v>
      </c>
      <c r="AA109" s="200">
        <v>0.45</v>
      </c>
      <c r="AB109" s="200">
        <v>4.9198000000000004</v>
      </c>
      <c r="AC109" s="200">
        <v>84.47</v>
      </c>
      <c r="AD109" s="200">
        <v>15.017840854214734</v>
      </c>
      <c r="AE109" s="200">
        <v>2.23</v>
      </c>
      <c r="AF109" s="200">
        <v>250.49510000000001</v>
      </c>
      <c r="AG109" s="52">
        <v>6.6387292246251201E-2</v>
      </c>
      <c r="AH109" s="200">
        <v>10.927300000000001</v>
      </c>
      <c r="AI109" s="53">
        <v>746656000</v>
      </c>
      <c r="AJ109" s="133">
        <v>894576000</v>
      </c>
      <c r="AK109" s="128">
        <v>30081000</v>
      </c>
      <c r="AL109" s="121">
        <v>93088000</v>
      </c>
      <c r="AM109" s="123">
        <f t="shared" si="86"/>
        <v>813.84145968298935</v>
      </c>
      <c r="AN109" s="134">
        <v>114381</v>
      </c>
      <c r="AO109" s="121">
        <v>0</v>
      </c>
      <c r="AP109" s="123">
        <v>0</v>
      </c>
      <c r="AQ109" s="121">
        <v>0</v>
      </c>
      <c r="AR109" s="121">
        <v>241805000</v>
      </c>
      <c r="AS109" s="122">
        <f t="shared" si="87"/>
        <v>12923.837520042758</v>
      </c>
      <c r="AT109" s="56">
        <v>18710</v>
      </c>
      <c r="AU109" s="124">
        <v>0</v>
      </c>
      <c r="AV109" s="123">
        <v>0</v>
      </c>
      <c r="AW109" s="66">
        <v>0</v>
      </c>
      <c r="AX109" s="202">
        <v>345.07243831313286</v>
      </c>
      <c r="AY109" s="203">
        <v>2.5222720556735823</v>
      </c>
      <c r="AZ109" s="53">
        <v>169866378.34999999</v>
      </c>
      <c r="BA109" s="60">
        <v>22.750301606764857</v>
      </c>
      <c r="BB109" s="204">
        <v>62526167.120000005</v>
      </c>
      <c r="BC109" s="64">
        <v>8.3741654711918692</v>
      </c>
      <c r="BD109" s="125">
        <v>93646552.239999995</v>
      </c>
      <c r="BE109" s="59">
        <v>12.542136522766814</v>
      </c>
      <c r="BF109" s="121">
        <v>59021349.349999994</v>
      </c>
      <c r="BG109" s="64">
        <v>7.9047632144371018</v>
      </c>
      <c r="BH109" s="121">
        <v>181259626.59999999</v>
      </c>
      <c r="BI109" s="59">
        <v>24.276205888035747</v>
      </c>
      <c r="BJ109" s="121">
        <v>70568325.019999996</v>
      </c>
      <c r="BK109" s="127">
        <v>9.4512562973543304</v>
      </c>
      <c r="BL109" s="121">
        <v>109767101.94</v>
      </c>
      <c r="BM109" s="127">
        <v>14.701171002127886</v>
      </c>
      <c r="BN109" s="56">
        <v>0</v>
      </c>
      <c r="BO109" s="109">
        <v>0</v>
      </c>
      <c r="BP109" s="121">
        <v>0</v>
      </c>
      <c r="BQ109" s="130">
        <v>0</v>
      </c>
      <c r="BR109" s="205">
        <f t="shared" si="89"/>
        <v>735.07862159542333</v>
      </c>
      <c r="BS109" s="57">
        <f t="shared" si="90"/>
        <v>405.24545943934288</v>
      </c>
      <c r="BT109" s="57">
        <f t="shared" si="91"/>
        <v>0</v>
      </c>
      <c r="BU109" s="57">
        <f t="shared" si="92"/>
        <v>0</v>
      </c>
      <c r="BV109" s="57">
        <f t="shared" si="93"/>
        <v>255.40858965926103</v>
      </c>
      <c r="BW109" s="57">
        <f t="shared" si="94"/>
        <v>784.3816873371818</v>
      </c>
      <c r="BX109" s="57">
        <f t="shared" si="95"/>
        <v>270.57531447166861</v>
      </c>
      <c r="BY109" s="57">
        <f t="shared" si="96"/>
        <v>475.00541763672396</v>
      </c>
      <c r="BZ109" s="58"/>
      <c r="CA109" s="57">
        <v>305.37689440294952</v>
      </c>
      <c r="CB109" s="232" t="s">
        <v>1</v>
      </c>
      <c r="CC109" s="232" t="s">
        <v>1</v>
      </c>
      <c r="CD109" s="202">
        <v>560.923579965204</v>
      </c>
      <c r="CE109" s="52">
        <v>50.074290394199636</v>
      </c>
      <c r="CF109" s="55">
        <v>15108.609999999999</v>
      </c>
      <c r="CG109" s="52">
        <v>23.627504319727212</v>
      </c>
      <c r="CH109" s="56">
        <v>2279</v>
      </c>
      <c r="CI109" s="52">
        <v>3.5639997554148475</v>
      </c>
      <c r="CJ109" s="55">
        <v>46557.4</v>
      </c>
      <c r="CK109" s="52">
        <v>72.808495924857937</v>
      </c>
      <c r="CL109" s="53">
        <v>59838</v>
      </c>
      <c r="CM109" s="206">
        <v>55.964437314081351</v>
      </c>
      <c r="CN109" s="141">
        <v>330</v>
      </c>
      <c r="CO109" s="54">
        <f t="shared" si="100"/>
        <v>700.26060606060605</v>
      </c>
      <c r="CP109" s="56">
        <v>426.62</v>
      </c>
      <c r="CQ109" s="207">
        <v>6</v>
      </c>
      <c r="CR109" s="207">
        <v>41</v>
      </c>
      <c r="CS109" s="188">
        <v>9</v>
      </c>
      <c r="CT109" s="200">
        <v>4.9519383056494179</v>
      </c>
      <c r="CU109" s="121">
        <v>88944000</v>
      </c>
      <c r="CV109" s="121">
        <v>88363000</v>
      </c>
      <c r="CW109" s="52">
        <v>100.66</v>
      </c>
      <c r="CX109" s="200">
        <v>83.89</v>
      </c>
      <c r="CY109" s="200">
        <v>2.0299999999999998</v>
      </c>
      <c r="CZ109" s="187" t="s">
        <v>0</v>
      </c>
      <c r="DA109" s="134">
        <v>247000</v>
      </c>
      <c r="DB109" s="134">
        <v>672000</v>
      </c>
      <c r="DC109" s="134">
        <v>0</v>
      </c>
      <c r="DD109" s="134">
        <v>12000</v>
      </c>
      <c r="DE109" s="136">
        <v>6000</v>
      </c>
      <c r="DF109" s="135">
        <v>544096.47</v>
      </c>
      <c r="DG109" s="209">
        <v>0</v>
      </c>
      <c r="DH109" s="198">
        <v>0</v>
      </c>
      <c r="DI109" s="209">
        <v>0</v>
      </c>
      <c r="DJ109" s="210">
        <v>10</v>
      </c>
      <c r="DK109" s="211">
        <v>23108.6</v>
      </c>
      <c r="DL109" s="186">
        <v>40</v>
      </c>
      <c r="DM109" s="186">
        <v>60</v>
      </c>
      <c r="DN109" s="186">
        <v>0</v>
      </c>
      <c r="DO109" s="186">
        <v>10</v>
      </c>
      <c r="DP109" s="186">
        <v>0</v>
      </c>
      <c r="DQ109" s="186">
        <v>90</v>
      </c>
      <c r="DR109" s="186">
        <v>10</v>
      </c>
      <c r="DS109" s="198">
        <v>1852</v>
      </c>
      <c r="DT109" s="212">
        <f t="shared" si="101"/>
        <v>124.77645788336933</v>
      </c>
    </row>
    <row r="110" spans="1:124" s="30" customFormat="1" ht="15" customHeight="1" x14ac:dyDescent="0.25">
      <c r="A110" s="186" t="s">
        <v>27</v>
      </c>
      <c r="B110" s="187">
        <v>4</v>
      </c>
      <c r="C110" s="188" t="s">
        <v>6</v>
      </c>
      <c r="D110" s="126">
        <v>9884.4</v>
      </c>
      <c r="E110" s="132">
        <v>65246</v>
      </c>
      <c r="F110" s="189">
        <v>4.3251626932732129E-2</v>
      </c>
      <c r="G110" s="81">
        <v>6.6009064788960385</v>
      </c>
      <c r="H110" s="112">
        <v>32310</v>
      </c>
      <c r="I110" s="190">
        <f t="shared" si="98"/>
        <v>49.520277105109898</v>
      </c>
      <c r="J110" s="112">
        <v>32936</v>
      </c>
      <c r="K110" s="82">
        <f t="shared" si="99"/>
        <v>50.479722894890109</v>
      </c>
      <c r="L110" s="83">
        <v>27.149557060969254</v>
      </c>
      <c r="M110" s="83">
        <v>47.155381172792204</v>
      </c>
      <c r="N110" s="83">
        <v>25.695061766238542</v>
      </c>
      <c r="O110" s="191">
        <v>15.407841093706894</v>
      </c>
      <c r="P110" s="52">
        <v>3.2000000000000028</v>
      </c>
      <c r="Q110" s="192">
        <v>42</v>
      </c>
      <c r="R110" s="193">
        <v>2.5</v>
      </c>
      <c r="S110" s="194">
        <v>54775</v>
      </c>
      <c r="T110" s="195">
        <v>2.5</v>
      </c>
      <c r="U110" s="195" t="s">
        <v>260</v>
      </c>
      <c r="V110" s="196">
        <v>6031</v>
      </c>
      <c r="W110" s="197" t="s">
        <v>1</v>
      </c>
      <c r="X110" s="198">
        <v>309</v>
      </c>
      <c r="Y110" s="194">
        <v>158671980.38</v>
      </c>
      <c r="Z110" s="199">
        <v>148.44983818770226</v>
      </c>
      <c r="AA110" s="200">
        <v>-0.9</v>
      </c>
      <c r="AB110" s="200">
        <v>2.0537000000000001</v>
      </c>
      <c r="AC110" s="200">
        <v>70.81</v>
      </c>
      <c r="AD110" s="200">
        <v>29.10490891632498</v>
      </c>
      <c r="AE110" s="200">
        <v>8.59</v>
      </c>
      <c r="AF110" s="200">
        <v>3.3565</v>
      </c>
      <c r="AG110" s="52">
        <v>9.140175561881394</v>
      </c>
      <c r="AH110" s="200">
        <v>13.421900000000001</v>
      </c>
      <c r="AI110" s="53">
        <v>186828000</v>
      </c>
      <c r="AJ110" s="133">
        <v>219743000</v>
      </c>
      <c r="AK110" s="128">
        <v>-2786000</v>
      </c>
      <c r="AL110" s="121">
        <v>28814000</v>
      </c>
      <c r="AM110" s="123">
        <f t="shared" si="86"/>
        <v>1182.1128205128205</v>
      </c>
      <c r="AN110" s="134">
        <v>24375</v>
      </c>
      <c r="AO110" s="121">
        <v>6488000</v>
      </c>
      <c r="AP110" s="123">
        <f t="shared" ref="AP110:AP122" si="102">AO110/AQ110</f>
        <v>2138.4311140408699</v>
      </c>
      <c r="AQ110" s="121">
        <v>3034</v>
      </c>
      <c r="AR110" s="121">
        <v>7257000</v>
      </c>
      <c r="AS110" s="122">
        <f t="shared" si="87"/>
        <v>3998.3471074380163</v>
      </c>
      <c r="AT110" s="56">
        <v>1815</v>
      </c>
      <c r="AU110" s="124">
        <v>20000</v>
      </c>
      <c r="AV110" s="123">
        <f>AU110/AW110</f>
        <v>10000</v>
      </c>
      <c r="AW110" s="201">
        <v>2</v>
      </c>
      <c r="AX110" s="202">
        <v>222.19257951102657</v>
      </c>
      <c r="AY110" s="203">
        <v>18.207179487179488</v>
      </c>
      <c r="AZ110" s="53">
        <v>16595000</v>
      </c>
      <c r="BA110" s="60">
        <v>8.8825015522298578</v>
      </c>
      <c r="BB110" s="204">
        <v>3749000</v>
      </c>
      <c r="BC110" s="64">
        <v>2.0066585308412015</v>
      </c>
      <c r="BD110" s="125">
        <v>22796000</v>
      </c>
      <c r="BE110" s="59">
        <v>12.201597190999209</v>
      </c>
      <c r="BF110" s="121">
        <v>4875000</v>
      </c>
      <c r="BG110" s="64">
        <v>2.6093519172715012</v>
      </c>
      <c r="BH110" s="121">
        <v>23014000</v>
      </c>
      <c r="BI110" s="59">
        <v>12.318282056222836</v>
      </c>
      <c r="BJ110" s="121">
        <v>38909000</v>
      </c>
      <c r="BK110" s="127">
        <v>20.826107435716274</v>
      </c>
      <c r="BL110" s="121">
        <v>31325000</v>
      </c>
      <c r="BM110" s="127">
        <v>16.766758729954827</v>
      </c>
      <c r="BN110" s="129">
        <v>26351000</v>
      </c>
      <c r="BO110" s="109">
        <v>14.104416896824887</v>
      </c>
      <c r="BP110" s="121">
        <v>19214000</v>
      </c>
      <c r="BQ110" s="130">
        <v>10.28432568993941</v>
      </c>
      <c r="BR110" s="205">
        <f t="shared" si="89"/>
        <v>254.34509395211967</v>
      </c>
      <c r="BS110" s="57">
        <f t="shared" si="90"/>
        <v>349.38540293657849</v>
      </c>
      <c r="BT110" s="57">
        <f t="shared" si="91"/>
        <v>403.87150170125369</v>
      </c>
      <c r="BU110" s="57">
        <f t="shared" si="92"/>
        <v>294.48548570027282</v>
      </c>
      <c r="BV110" s="57">
        <f t="shared" si="93"/>
        <v>74.717224044385858</v>
      </c>
      <c r="BW110" s="57">
        <f t="shared" si="94"/>
        <v>352.72660392974279</v>
      </c>
      <c r="BX110" s="57">
        <f t="shared" si="95"/>
        <v>57.45946111639028</v>
      </c>
      <c r="BY110" s="57">
        <f t="shared" si="96"/>
        <v>480.10606014161789</v>
      </c>
      <c r="BZ110" s="58"/>
      <c r="CA110" s="57">
        <v>596.34307083959175</v>
      </c>
      <c r="CB110" s="232">
        <v>635.36</v>
      </c>
      <c r="CC110" s="232">
        <v>885</v>
      </c>
      <c r="CD110" s="202">
        <v>459.4871794871795</v>
      </c>
      <c r="CE110" s="52">
        <v>43.156336661796821</v>
      </c>
      <c r="CF110" s="55">
        <v>6681.6500000000005</v>
      </c>
      <c r="CG110" s="52">
        <v>19.756265521322774</v>
      </c>
      <c r="CH110" s="56">
        <v>7920.8</v>
      </c>
      <c r="CI110" s="52">
        <v>23.420177342616483</v>
      </c>
      <c r="CJ110" s="55">
        <v>19217.96</v>
      </c>
      <c r="CK110" s="52">
        <v>56.823557136060728</v>
      </c>
      <c r="CL110" s="53">
        <v>61816</v>
      </c>
      <c r="CM110" s="206">
        <v>31.520965445839266</v>
      </c>
      <c r="CN110" s="141">
        <v>3241.3599999999997</v>
      </c>
      <c r="CO110" s="54">
        <f t="shared" si="100"/>
        <v>20.129205025051213</v>
      </c>
      <c r="CP110" s="56">
        <v>850</v>
      </c>
      <c r="CQ110" s="207">
        <v>6</v>
      </c>
      <c r="CR110" s="207">
        <v>23</v>
      </c>
      <c r="CS110" s="188">
        <v>6</v>
      </c>
      <c r="CT110" s="200">
        <v>5.7708635670591697</v>
      </c>
      <c r="CU110" s="121">
        <v>44481000</v>
      </c>
      <c r="CV110" s="121">
        <v>48827000</v>
      </c>
      <c r="CW110" s="52">
        <v>91.1</v>
      </c>
      <c r="CX110" s="200">
        <v>74.59</v>
      </c>
      <c r="CY110" s="200">
        <v>0</v>
      </c>
      <c r="CZ110" s="187" t="s">
        <v>0</v>
      </c>
      <c r="DA110" s="134">
        <v>162000</v>
      </c>
      <c r="DB110" s="134">
        <v>299000</v>
      </c>
      <c r="DC110" s="134">
        <v>0</v>
      </c>
      <c r="DD110" s="134">
        <v>31000</v>
      </c>
      <c r="DE110" s="136">
        <v>0</v>
      </c>
      <c r="DF110" s="135">
        <v>392000</v>
      </c>
      <c r="DG110" s="209">
        <v>4</v>
      </c>
      <c r="DH110" s="198">
        <v>1500</v>
      </c>
      <c r="DI110" s="209">
        <v>0</v>
      </c>
      <c r="DJ110" s="210">
        <v>9</v>
      </c>
      <c r="DK110" s="211">
        <v>7249.5555555555557</v>
      </c>
      <c r="DL110" s="186">
        <v>0</v>
      </c>
      <c r="DM110" s="186">
        <v>100</v>
      </c>
      <c r="DN110" s="186">
        <v>0</v>
      </c>
      <c r="DO110" s="186">
        <v>0</v>
      </c>
      <c r="DP110" s="186">
        <v>0</v>
      </c>
      <c r="DQ110" s="186">
        <v>89</v>
      </c>
      <c r="DR110" s="186">
        <v>11</v>
      </c>
      <c r="DS110" s="198">
        <v>577</v>
      </c>
      <c r="DT110" s="212">
        <f t="shared" si="101"/>
        <v>113.07798960138648</v>
      </c>
    </row>
    <row r="111" spans="1:124" s="30" customFormat="1" ht="15" customHeight="1" x14ac:dyDescent="0.25">
      <c r="A111" s="186" t="s">
        <v>26</v>
      </c>
      <c r="B111" s="187">
        <v>10</v>
      </c>
      <c r="C111" s="188" t="s">
        <v>2</v>
      </c>
      <c r="D111" s="126">
        <v>2802</v>
      </c>
      <c r="E111" s="132">
        <v>6029</v>
      </c>
      <c r="F111" s="189">
        <v>-4.4078008561915336E-2</v>
      </c>
      <c r="G111" s="81">
        <v>2.1516773733047825</v>
      </c>
      <c r="H111" s="112">
        <v>2971</v>
      </c>
      <c r="I111" s="190">
        <f t="shared" si="98"/>
        <v>49.278487311328576</v>
      </c>
      <c r="J111" s="112">
        <v>3058</v>
      </c>
      <c r="K111" s="82">
        <f t="shared" si="99"/>
        <v>50.721512688671424</v>
      </c>
      <c r="L111" s="83">
        <v>24.946093879582023</v>
      </c>
      <c r="M111" s="83">
        <v>39.724664123403549</v>
      </c>
      <c r="N111" s="83">
        <v>35.329241997014435</v>
      </c>
      <c r="O111" s="191">
        <v>4.0139326588157243</v>
      </c>
      <c r="P111" s="52">
        <v>0</v>
      </c>
      <c r="Q111" s="192">
        <v>55</v>
      </c>
      <c r="R111" s="193">
        <v>2.5</v>
      </c>
      <c r="S111" s="194">
        <v>45207</v>
      </c>
      <c r="T111" s="195">
        <v>2.4</v>
      </c>
      <c r="U111" s="195" t="s">
        <v>262</v>
      </c>
      <c r="V111" s="196">
        <v>763</v>
      </c>
      <c r="W111" s="197" t="s">
        <v>1</v>
      </c>
      <c r="X111" s="198">
        <v>84</v>
      </c>
      <c r="Y111" s="194">
        <v>33870223.100000001</v>
      </c>
      <c r="Z111" s="199">
        <v>26.19047619047619</v>
      </c>
      <c r="AA111" s="200">
        <v>1.26</v>
      </c>
      <c r="AB111" s="200">
        <v>4.7005999999999997</v>
      </c>
      <c r="AC111" s="200">
        <v>59.3</v>
      </c>
      <c r="AD111" s="200">
        <v>40.544100281587788</v>
      </c>
      <c r="AE111" s="200">
        <v>3.68</v>
      </c>
      <c r="AF111" s="200">
        <v>16.881499999999999</v>
      </c>
      <c r="AG111" s="52">
        <v>1.6208299430431246</v>
      </c>
      <c r="AH111" s="200">
        <v>11.570499999999999</v>
      </c>
      <c r="AI111" s="53">
        <v>36901000</v>
      </c>
      <c r="AJ111" s="133">
        <v>44036000</v>
      </c>
      <c r="AK111" s="128">
        <v>638000</v>
      </c>
      <c r="AL111" s="121">
        <v>1779000</v>
      </c>
      <c r="AM111" s="123">
        <f t="shared" si="86"/>
        <v>685.81341557440248</v>
      </c>
      <c r="AN111" s="134">
        <v>2594</v>
      </c>
      <c r="AO111" s="121">
        <v>2097000</v>
      </c>
      <c r="AP111" s="123">
        <f t="shared" si="102"/>
        <v>2327.4139844617093</v>
      </c>
      <c r="AQ111" s="121">
        <v>901</v>
      </c>
      <c r="AR111" s="121">
        <v>570000</v>
      </c>
      <c r="AS111" s="122">
        <f t="shared" si="87"/>
        <v>1574.5856353591159</v>
      </c>
      <c r="AT111" s="56">
        <v>362</v>
      </c>
      <c r="AU111" s="124">
        <v>0</v>
      </c>
      <c r="AV111" s="123">
        <v>0</v>
      </c>
      <c r="AW111" s="66">
        <v>0</v>
      </c>
      <c r="AX111" s="202">
        <v>542.33843904633375</v>
      </c>
      <c r="AY111" s="203">
        <v>21.66538164996145</v>
      </c>
      <c r="AZ111" s="53">
        <v>3060000</v>
      </c>
      <c r="BA111" s="60">
        <v>8.2935819601040759</v>
      </c>
      <c r="BB111" s="204">
        <v>1388000</v>
      </c>
      <c r="BC111" s="64">
        <v>3.7619254119687771</v>
      </c>
      <c r="BD111" s="125">
        <v>1066000</v>
      </c>
      <c r="BE111" s="59">
        <v>2.8892020815264527</v>
      </c>
      <c r="BF111" s="121">
        <v>10816000</v>
      </c>
      <c r="BG111" s="64">
        <v>29.314830875975716</v>
      </c>
      <c r="BH111" s="121">
        <v>3920000</v>
      </c>
      <c r="BI111" s="59">
        <v>10.624457935819601</v>
      </c>
      <c r="BJ111" s="121">
        <v>6738000</v>
      </c>
      <c r="BK111" s="127">
        <v>18.262142237640937</v>
      </c>
      <c r="BL111" s="121">
        <v>8819000</v>
      </c>
      <c r="BM111" s="127">
        <v>23.902320034692107</v>
      </c>
      <c r="BN111" s="56">
        <v>0</v>
      </c>
      <c r="BO111" s="120">
        <v>0</v>
      </c>
      <c r="BP111" s="121">
        <v>1089000</v>
      </c>
      <c r="BQ111" s="130">
        <v>2.9515394622723332</v>
      </c>
      <c r="BR111" s="205">
        <f t="shared" si="89"/>
        <v>507.54685685851717</v>
      </c>
      <c r="BS111" s="57">
        <f t="shared" si="90"/>
        <v>176.81207497097364</v>
      </c>
      <c r="BT111" s="57">
        <f t="shared" si="91"/>
        <v>0</v>
      </c>
      <c r="BU111" s="57">
        <f t="shared" si="92"/>
        <v>180.62696964670758</v>
      </c>
      <c r="BV111" s="57">
        <f t="shared" si="93"/>
        <v>1793.9956875103665</v>
      </c>
      <c r="BW111" s="57">
        <f t="shared" si="94"/>
        <v>650.19074473378669</v>
      </c>
      <c r="BX111" s="57">
        <f t="shared" si="95"/>
        <v>230.22060043124895</v>
      </c>
      <c r="BY111" s="57">
        <f t="shared" si="96"/>
        <v>1462.7633106651185</v>
      </c>
      <c r="BZ111" s="58"/>
      <c r="CA111" s="57">
        <v>1117.5982750041467</v>
      </c>
      <c r="CB111" s="232" t="s">
        <v>1</v>
      </c>
      <c r="CC111" s="232">
        <v>550</v>
      </c>
      <c r="CD111" s="202">
        <v>263.68542791056285</v>
      </c>
      <c r="CE111" s="52">
        <v>15.838708235889948</v>
      </c>
      <c r="CF111" s="55">
        <v>200.64</v>
      </c>
      <c r="CG111" s="52">
        <v>3.7358676060953626</v>
      </c>
      <c r="CH111" s="56">
        <v>5</v>
      </c>
      <c r="CI111" s="52">
        <v>9.3098774075342977E-2</v>
      </c>
      <c r="CJ111" s="55">
        <v>5165</v>
      </c>
      <c r="CK111" s="52">
        <v>96.171033619829288</v>
      </c>
      <c r="CL111" s="53">
        <v>4918</v>
      </c>
      <c r="CM111" s="206">
        <v>61.16307442049613</v>
      </c>
      <c r="CN111" s="141">
        <v>1332.32</v>
      </c>
      <c r="CO111" s="54">
        <f t="shared" si="100"/>
        <v>4.52518914374925</v>
      </c>
      <c r="CP111" s="56">
        <v>40</v>
      </c>
      <c r="CQ111" s="207">
        <v>2</v>
      </c>
      <c r="CR111" s="207">
        <v>2</v>
      </c>
      <c r="CS111" s="188">
        <v>1</v>
      </c>
      <c r="CT111" s="200">
        <v>4.0586264136893222</v>
      </c>
      <c r="CU111" s="121">
        <v>5903000</v>
      </c>
      <c r="CV111" s="121">
        <v>3320000</v>
      </c>
      <c r="CW111" s="52">
        <v>177.8</v>
      </c>
      <c r="CX111" s="200">
        <v>181.05</v>
      </c>
      <c r="CY111" s="200">
        <v>2.4</v>
      </c>
      <c r="CZ111" s="187" t="s">
        <v>0</v>
      </c>
      <c r="DA111" s="134">
        <v>42000</v>
      </c>
      <c r="DB111" s="134">
        <v>134000</v>
      </c>
      <c r="DC111" s="134">
        <v>0</v>
      </c>
      <c r="DD111" s="134">
        <v>6000</v>
      </c>
      <c r="DE111" s="136">
        <v>0</v>
      </c>
      <c r="DF111" s="135">
        <v>309004</v>
      </c>
      <c r="DG111" s="209">
        <v>5</v>
      </c>
      <c r="DH111" s="198">
        <v>40933</v>
      </c>
      <c r="DI111" s="209">
        <v>5</v>
      </c>
      <c r="DJ111" s="210">
        <v>9</v>
      </c>
      <c r="DK111" s="211">
        <v>669.88888888888891</v>
      </c>
      <c r="DL111" s="186">
        <v>22</v>
      </c>
      <c r="DM111" s="186">
        <v>78</v>
      </c>
      <c r="DN111" s="186">
        <v>11</v>
      </c>
      <c r="DO111" s="186">
        <v>0</v>
      </c>
      <c r="DP111" s="186">
        <v>11</v>
      </c>
      <c r="DQ111" s="186">
        <v>44</v>
      </c>
      <c r="DR111" s="186">
        <v>45</v>
      </c>
      <c r="DS111" s="198">
        <v>124</v>
      </c>
      <c r="DT111" s="212">
        <f t="shared" si="101"/>
        <v>48.62096774193548</v>
      </c>
    </row>
    <row r="112" spans="1:124" s="229" customFormat="1" ht="15" customHeight="1" x14ac:dyDescent="0.25">
      <c r="A112" s="186" t="s">
        <v>25</v>
      </c>
      <c r="B112" s="187">
        <v>10</v>
      </c>
      <c r="C112" s="188" t="s">
        <v>2</v>
      </c>
      <c r="D112" s="126">
        <v>7324.3</v>
      </c>
      <c r="E112" s="132">
        <v>6973</v>
      </c>
      <c r="F112" s="189">
        <v>5.7476493782226266E-2</v>
      </c>
      <c r="G112" s="81">
        <v>0.95203637207651237</v>
      </c>
      <c r="H112" s="112">
        <v>3438</v>
      </c>
      <c r="I112" s="190">
        <f t="shared" si="98"/>
        <v>49.304460060232323</v>
      </c>
      <c r="J112" s="112">
        <v>3535</v>
      </c>
      <c r="K112" s="82">
        <f t="shared" si="99"/>
        <v>50.695539939767677</v>
      </c>
      <c r="L112" s="83">
        <v>20.435967302452315</v>
      </c>
      <c r="M112" s="83">
        <v>36.612648788182995</v>
      </c>
      <c r="N112" s="83">
        <v>42.951383909364694</v>
      </c>
      <c r="O112" s="191">
        <v>9.0491897318227448</v>
      </c>
      <c r="P112" s="52">
        <v>2.5</v>
      </c>
      <c r="Q112" s="192">
        <v>12</v>
      </c>
      <c r="R112" s="193">
        <v>4.2</v>
      </c>
      <c r="S112" s="194">
        <v>36615</v>
      </c>
      <c r="T112" s="195">
        <v>2.1</v>
      </c>
      <c r="U112" s="195" t="s">
        <v>262</v>
      </c>
      <c r="V112" s="196">
        <v>1007</v>
      </c>
      <c r="W112" s="197" t="s">
        <v>1</v>
      </c>
      <c r="X112" s="198">
        <v>115</v>
      </c>
      <c r="Y112" s="194">
        <v>17306661.370000001</v>
      </c>
      <c r="Z112" s="199">
        <v>57.365217391304348</v>
      </c>
      <c r="AA112" s="200">
        <v>30.27</v>
      </c>
      <c r="AB112" s="200">
        <v>1.9452</v>
      </c>
      <c r="AC112" s="200">
        <v>39.229999999999997</v>
      </c>
      <c r="AD112" s="200">
        <v>60.774837276376815</v>
      </c>
      <c r="AE112" s="200">
        <v>5.63</v>
      </c>
      <c r="AF112" s="200">
        <v>10.4438</v>
      </c>
      <c r="AG112" s="52">
        <v>7.6374590101426065</v>
      </c>
      <c r="AH112" s="200">
        <v>39.823999999999998</v>
      </c>
      <c r="AI112" s="53">
        <v>32394000</v>
      </c>
      <c r="AJ112" s="133">
        <v>51314000</v>
      </c>
      <c r="AK112" s="128">
        <v>6404000</v>
      </c>
      <c r="AL112" s="121">
        <v>3019000</v>
      </c>
      <c r="AM112" s="123">
        <f t="shared" si="86"/>
        <v>875.32618150188455</v>
      </c>
      <c r="AN112" s="134">
        <v>3449</v>
      </c>
      <c r="AO112" s="121">
        <v>3401000</v>
      </c>
      <c r="AP112" s="123">
        <f t="shared" si="102"/>
        <v>2312.0326308633585</v>
      </c>
      <c r="AQ112" s="121">
        <v>1471</v>
      </c>
      <c r="AR112" s="121">
        <v>482000</v>
      </c>
      <c r="AS112" s="122">
        <f t="shared" si="87"/>
        <v>2068.6695278969955</v>
      </c>
      <c r="AT112" s="56">
        <v>233</v>
      </c>
      <c r="AU112" s="124">
        <v>14000</v>
      </c>
      <c r="AV112" s="123">
        <f>AU112/AW112</f>
        <v>1400</v>
      </c>
      <c r="AW112" s="201">
        <v>10</v>
      </c>
      <c r="AX112" s="202">
        <v>239.54618565644881</v>
      </c>
      <c r="AY112" s="203">
        <v>28.153087851551174</v>
      </c>
      <c r="AZ112" s="53">
        <v>4830000</v>
      </c>
      <c r="BA112" s="60">
        <v>14.952171624926477</v>
      </c>
      <c r="BB112" s="204">
        <v>1082000</v>
      </c>
      <c r="BC112" s="64">
        <v>3.3495340990000928</v>
      </c>
      <c r="BD112" s="125">
        <v>2915000</v>
      </c>
      <c r="BE112" s="59">
        <v>9.0239296659752952</v>
      </c>
      <c r="BF112" s="121">
        <v>784000</v>
      </c>
      <c r="BG112" s="64">
        <v>2.4270191623069066</v>
      </c>
      <c r="BH112" s="121">
        <v>2214000</v>
      </c>
      <c r="BI112" s="59">
        <v>6.853852583351391</v>
      </c>
      <c r="BJ112" s="121">
        <v>6866000</v>
      </c>
      <c r="BK112" s="127">
        <v>21.254991796427579</v>
      </c>
      <c r="BL112" s="121">
        <v>8207000</v>
      </c>
      <c r="BM112" s="127">
        <v>25.406309011546913</v>
      </c>
      <c r="BN112" s="129">
        <v>3491000</v>
      </c>
      <c r="BO112" s="109">
        <v>10.807045785221186</v>
      </c>
      <c r="BP112" s="121">
        <v>1914000</v>
      </c>
      <c r="BQ112" s="130">
        <v>5.9251462712441567</v>
      </c>
      <c r="BR112" s="205">
        <f t="shared" si="89"/>
        <v>692.67173383048907</v>
      </c>
      <c r="BS112" s="57">
        <f t="shared" si="90"/>
        <v>418.04101534490178</v>
      </c>
      <c r="BT112" s="57">
        <f t="shared" si="91"/>
        <v>500.64534633586692</v>
      </c>
      <c r="BU112" s="57">
        <f t="shared" si="92"/>
        <v>274.48730818872792</v>
      </c>
      <c r="BV112" s="57">
        <f t="shared" si="93"/>
        <v>112.43367273770257</v>
      </c>
      <c r="BW112" s="57">
        <f t="shared" si="94"/>
        <v>317.5103972465223</v>
      </c>
      <c r="BX112" s="57">
        <f t="shared" si="95"/>
        <v>155.1699412017783</v>
      </c>
      <c r="BY112" s="57">
        <f t="shared" si="96"/>
        <v>1176.968306324394</v>
      </c>
      <c r="BZ112" s="58"/>
      <c r="CA112" s="57">
        <v>984.65509823605339</v>
      </c>
      <c r="CB112" s="232" t="s">
        <v>1</v>
      </c>
      <c r="CC112" s="232" t="s">
        <v>1</v>
      </c>
      <c r="CD112" s="202">
        <v>376.05102928385037</v>
      </c>
      <c r="CE112" s="52">
        <v>35.541375707598682</v>
      </c>
      <c r="CF112" s="55">
        <v>1025.2200000000003</v>
      </c>
      <c r="CG112" s="52">
        <v>30.258365749567623</v>
      </c>
      <c r="CH112" s="56">
        <v>180</v>
      </c>
      <c r="CI112" s="52">
        <v>5.3125239801429656</v>
      </c>
      <c r="CJ112" s="55">
        <v>2183</v>
      </c>
      <c r="CK112" s="52">
        <v>64.429110270289414</v>
      </c>
      <c r="CL112" s="53">
        <v>4824</v>
      </c>
      <c r="CM112" s="206">
        <v>61.007462686567159</v>
      </c>
      <c r="CN112" s="141">
        <v>1688.4899999999998</v>
      </c>
      <c r="CO112" s="54">
        <f t="shared" si="100"/>
        <v>4.1297253759276042</v>
      </c>
      <c r="CP112" s="56">
        <v>65</v>
      </c>
      <c r="CQ112" s="207">
        <v>1</v>
      </c>
      <c r="CR112" s="207">
        <v>8</v>
      </c>
      <c r="CS112" s="188">
        <v>1</v>
      </c>
      <c r="CT112" s="200">
        <v>3.705656599365927</v>
      </c>
      <c r="CU112" s="121">
        <v>4428000</v>
      </c>
      <c r="CV112" s="121">
        <v>4428000</v>
      </c>
      <c r="CW112" s="52">
        <v>100</v>
      </c>
      <c r="CX112" s="200">
        <v>172.46</v>
      </c>
      <c r="CY112" s="200">
        <v>3.27</v>
      </c>
      <c r="CZ112" s="187" t="s">
        <v>0</v>
      </c>
      <c r="DA112" s="134">
        <v>33000</v>
      </c>
      <c r="DB112" s="134">
        <v>145000</v>
      </c>
      <c r="DC112" s="134">
        <v>0</v>
      </c>
      <c r="DD112" s="134">
        <v>8000</v>
      </c>
      <c r="DE112" s="136">
        <v>5000</v>
      </c>
      <c r="DF112" s="135">
        <v>296842</v>
      </c>
      <c r="DG112" s="235" t="s">
        <v>268</v>
      </c>
      <c r="DH112" s="235" t="s">
        <v>268</v>
      </c>
      <c r="DI112" s="235" t="s">
        <v>268</v>
      </c>
      <c r="DJ112" s="210">
        <v>10</v>
      </c>
      <c r="DK112" s="211">
        <v>697.3</v>
      </c>
      <c r="DL112" s="186">
        <v>20</v>
      </c>
      <c r="DM112" s="186">
        <v>80</v>
      </c>
      <c r="DN112" s="186">
        <v>20</v>
      </c>
      <c r="DO112" s="186">
        <v>0</v>
      </c>
      <c r="DP112" s="186">
        <v>0</v>
      </c>
      <c r="DQ112" s="186">
        <v>10</v>
      </c>
      <c r="DR112" s="186">
        <v>90</v>
      </c>
      <c r="DS112" s="198">
        <v>102</v>
      </c>
      <c r="DT112" s="212">
        <f t="shared" si="101"/>
        <v>68.362745098039213</v>
      </c>
    </row>
    <row r="113" spans="1:124" s="229" customFormat="1" ht="15" customHeight="1" x14ac:dyDescent="0.25">
      <c r="A113" s="186" t="s">
        <v>255</v>
      </c>
      <c r="B113" s="187">
        <v>7</v>
      </c>
      <c r="C113" s="188" t="s">
        <v>8</v>
      </c>
      <c r="D113" s="126">
        <v>386.2</v>
      </c>
      <c r="E113" s="132">
        <v>207959</v>
      </c>
      <c r="F113" s="189">
        <v>0.16851249374891134</v>
      </c>
      <c r="G113" s="81">
        <v>538.4748834800622</v>
      </c>
      <c r="H113" s="112">
        <v>103058</v>
      </c>
      <c r="I113" s="190">
        <f t="shared" si="98"/>
        <v>49.556883808827699</v>
      </c>
      <c r="J113" s="112">
        <v>104901</v>
      </c>
      <c r="K113" s="82">
        <f t="shared" si="99"/>
        <v>50.443116191172301</v>
      </c>
      <c r="L113" s="83">
        <v>27.925696892175861</v>
      </c>
      <c r="M113" s="83">
        <v>52.654609802893837</v>
      </c>
      <c r="N113" s="83">
        <v>19.419693304930298</v>
      </c>
      <c r="O113" s="191">
        <v>0.669843574935444</v>
      </c>
      <c r="P113" s="52">
        <v>4.7000000000000028</v>
      </c>
      <c r="Q113" s="192">
        <v>124</v>
      </c>
      <c r="R113" s="193">
        <v>2.7</v>
      </c>
      <c r="S113" s="194">
        <v>81155</v>
      </c>
      <c r="T113" s="195">
        <v>3.2</v>
      </c>
      <c r="U113" s="195" t="s">
        <v>260</v>
      </c>
      <c r="V113" s="196">
        <v>24755</v>
      </c>
      <c r="W113" s="197" t="s">
        <v>1</v>
      </c>
      <c r="X113" s="198">
        <v>1163</v>
      </c>
      <c r="Y113" s="194">
        <v>815825507.28999996</v>
      </c>
      <c r="Z113" s="199">
        <v>119.89595872742906</v>
      </c>
      <c r="AA113" s="200">
        <v>17.05</v>
      </c>
      <c r="AB113" s="200">
        <v>2.8496000000000001</v>
      </c>
      <c r="AC113" s="200">
        <v>53.36</v>
      </c>
      <c r="AD113" s="200">
        <v>46.347556475775981</v>
      </c>
      <c r="AE113" s="200">
        <v>6.41</v>
      </c>
      <c r="AF113" s="200">
        <v>141.07939999999999</v>
      </c>
      <c r="AG113" s="52">
        <v>0.21845422540163228</v>
      </c>
      <c r="AH113" s="200">
        <v>38.327500000000001</v>
      </c>
      <c r="AI113" s="53">
        <v>220908000</v>
      </c>
      <c r="AJ113" s="133">
        <v>383483000</v>
      </c>
      <c r="AK113" s="128">
        <v>7953000</v>
      </c>
      <c r="AL113" s="121">
        <v>81428000</v>
      </c>
      <c r="AM113" s="123">
        <f t="shared" si="86"/>
        <v>1136.691049193143</v>
      </c>
      <c r="AN113" s="134">
        <v>71636</v>
      </c>
      <c r="AO113" s="121">
        <v>192000</v>
      </c>
      <c r="AP113" s="123">
        <f t="shared" si="102"/>
        <v>1306.1224489795918</v>
      </c>
      <c r="AQ113" s="121">
        <v>147</v>
      </c>
      <c r="AR113" s="121">
        <v>9523000</v>
      </c>
      <c r="AS113" s="122">
        <f t="shared" si="87"/>
        <v>2250.2362948960304</v>
      </c>
      <c r="AT113" s="56">
        <v>4232</v>
      </c>
      <c r="AU113" s="124">
        <v>0</v>
      </c>
      <c r="AV113" s="123">
        <v>0</v>
      </c>
      <c r="AW113" s="66">
        <v>0</v>
      </c>
      <c r="AX113" s="202">
        <v>898.16948101335265</v>
      </c>
      <c r="AY113" s="203">
        <v>0</v>
      </c>
      <c r="AZ113" s="53">
        <v>44492000</v>
      </c>
      <c r="BA113" s="60">
        <v>20.140510981947234</v>
      </c>
      <c r="BB113" s="204">
        <v>8679000</v>
      </c>
      <c r="BC113" s="64">
        <v>3.9287848335053508</v>
      </c>
      <c r="BD113" s="125">
        <v>42892000</v>
      </c>
      <c r="BE113" s="59">
        <v>19.416227569848083</v>
      </c>
      <c r="BF113" s="121">
        <v>42417000</v>
      </c>
      <c r="BG113" s="64">
        <v>19.201205931881145</v>
      </c>
      <c r="BH113" s="121">
        <v>44346000</v>
      </c>
      <c r="BI113" s="59">
        <v>20.074420120593189</v>
      </c>
      <c r="BJ113" s="121">
        <v>35690000</v>
      </c>
      <c r="BK113" s="127">
        <v>16.156046861136765</v>
      </c>
      <c r="BL113" s="121">
        <v>2392000</v>
      </c>
      <c r="BM113" s="127">
        <v>1.0828037010882359</v>
      </c>
      <c r="BN113" s="129">
        <v>0</v>
      </c>
      <c r="BO113" s="109">
        <v>0</v>
      </c>
      <c r="BP113" s="121">
        <v>0</v>
      </c>
      <c r="BQ113" s="130">
        <v>0</v>
      </c>
      <c r="BR113" s="205">
        <f t="shared" si="89"/>
        <v>213.94601820551168</v>
      </c>
      <c r="BS113" s="57">
        <f t="shared" si="90"/>
        <v>206.25219394207511</v>
      </c>
      <c r="BT113" s="57">
        <f t="shared" si="91"/>
        <v>0</v>
      </c>
      <c r="BU113" s="57">
        <f t="shared" si="92"/>
        <v>0</v>
      </c>
      <c r="BV113" s="57">
        <f t="shared" si="93"/>
        <v>203.96808986386739</v>
      </c>
      <c r="BW113" s="57">
        <f t="shared" si="94"/>
        <v>213.24395674147308</v>
      </c>
      <c r="BX113" s="57">
        <f t="shared" si="95"/>
        <v>41.734187988978597</v>
      </c>
      <c r="BY113" s="57">
        <f t="shared" si="96"/>
        <v>11.502267273837631</v>
      </c>
      <c r="BZ113" s="58"/>
      <c r="CA113" s="57">
        <v>171.62036747628139</v>
      </c>
      <c r="CB113" s="232" t="s">
        <v>1</v>
      </c>
      <c r="CC113" s="232" t="s">
        <v>1</v>
      </c>
      <c r="CD113" s="202">
        <v>509.01781227315877</v>
      </c>
      <c r="CE113" s="52">
        <v>38.708245600927498</v>
      </c>
      <c r="CF113" s="55">
        <v>14714.3</v>
      </c>
      <c r="CG113" s="52">
        <v>17.561559087103987</v>
      </c>
      <c r="CH113" s="56">
        <v>19401.59</v>
      </c>
      <c r="CI113" s="52">
        <v>23.15585309316555</v>
      </c>
      <c r="CJ113" s="55">
        <v>49671.09</v>
      </c>
      <c r="CK113" s="52">
        <v>59.282587819730459</v>
      </c>
      <c r="CL113" s="53">
        <v>75638</v>
      </c>
      <c r="CM113" s="206">
        <v>60.530421216848673</v>
      </c>
      <c r="CN113" s="141">
        <v>1052.1599999999999</v>
      </c>
      <c r="CO113" s="54">
        <f t="shared" si="100"/>
        <v>197.64959701946475</v>
      </c>
      <c r="CP113" s="170">
        <v>1178</v>
      </c>
      <c r="CQ113" s="207">
        <v>1</v>
      </c>
      <c r="CR113" s="207">
        <v>31</v>
      </c>
      <c r="CS113" s="188">
        <v>4</v>
      </c>
      <c r="CT113" s="208">
        <v>2.8256507197906062</v>
      </c>
      <c r="CU113" s="121">
        <v>43320000</v>
      </c>
      <c r="CV113" s="121">
        <v>23767000</v>
      </c>
      <c r="CW113" s="52">
        <v>182.27</v>
      </c>
      <c r="CX113" s="200">
        <v>108.31</v>
      </c>
      <c r="CY113" s="200">
        <v>0</v>
      </c>
      <c r="CZ113" s="187" t="s">
        <v>0</v>
      </c>
      <c r="DA113" s="134">
        <v>147000</v>
      </c>
      <c r="DB113" s="134">
        <v>575000</v>
      </c>
      <c r="DC113" s="134">
        <v>0</v>
      </c>
      <c r="DD113" s="134">
        <v>72000</v>
      </c>
      <c r="DE113" s="136">
        <v>19000</v>
      </c>
      <c r="DF113" s="135">
        <v>466605</v>
      </c>
      <c r="DG113" s="209">
        <v>0</v>
      </c>
      <c r="DH113" s="198">
        <v>0</v>
      </c>
      <c r="DI113" s="209">
        <v>0</v>
      </c>
      <c r="DJ113" s="210">
        <v>13</v>
      </c>
      <c r="DK113" s="211">
        <v>15996.846153846154</v>
      </c>
      <c r="DL113" s="186">
        <v>46</v>
      </c>
      <c r="DM113" s="186">
        <v>54</v>
      </c>
      <c r="DN113" s="186">
        <v>0</v>
      </c>
      <c r="DO113" s="186">
        <v>15</v>
      </c>
      <c r="DP113" s="186">
        <v>0</v>
      </c>
      <c r="DQ113" s="186">
        <v>69</v>
      </c>
      <c r="DR113" s="186">
        <v>31</v>
      </c>
      <c r="DS113" s="198">
        <v>583</v>
      </c>
      <c r="DT113" s="212">
        <f t="shared" si="101"/>
        <v>356.70497427101202</v>
      </c>
    </row>
    <row r="114" spans="1:124" s="229" customFormat="1" ht="15" customHeight="1" x14ac:dyDescent="0.25">
      <c r="A114" s="186" t="s">
        <v>24</v>
      </c>
      <c r="B114" s="187">
        <v>5</v>
      </c>
      <c r="C114" s="188" t="s">
        <v>6</v>
      </c>
      <c r="D114" s="126">
        <v>1307.8</v>
      </c>
      <c r="E114" s="132">
        <v>98967</v>
      </c>
      <c r="F114" s="189">
        <v>2.0267832290388758E-2</v>
      </c>
      <c r="G114" s="81">
        <v>75.674415048172506</v>
      </c>
      <c r="H114" s="112">
        <v>48098</v>
      </c>
      <c r="I114" s="190">
        <f t="shared" si="98"/>
        <v>48.60003839663726</v>
      </c>
      <c r="J114" s="112">
        <v>50869</v>
      </c>
      <c r="K114" s="82">
        <f t="shared" si="99"/>
        <v>51.399961603362733</v>
      </c>
      <c r="L114" s="83">
        <v>22.573180959309667</v>
      </c>
      <c r="M114" s="83">
        <v>43.35990784807057</v>
      </c>
      <c r="N114" s="83">
        <v>34.066911192619763</v>
      </c>
      <c r="O114" s="191">
        <v>5.3138925096244201</v>
      </c>
      <c r="P114" s="52">
        <v>3.7999999999999972</v>
      </c>
      <c r="Q114" s="192">
        <v>78</v>
      </c>
      <c r="R114" s="193">
        <v>3.4</v>
      </c>
      <c r="S114" s="194">
        <v>53357</v>
      </c>
      <c r="T114" s="195">
        <v>2.4</v>
      </c>
      <c r="U114" s="195" t="s">
        <v>260</v>
      </c>
      <c r="V114" s="196">
        <v>8632</v>
      </c>
      <c r="W114" s="197" t="s">
        <v>1</v>
      </c>
      <c r="X114" s="198">
        <v>642</v>
      </c>
      <c r="Y114" s="194">
        <v>269311201.94999999</v>
      </c>
      <c r="Z114" s="199">
        <v>188.9361370716511</v>
      </c>
      <c r="AA114" s="200">
        <v>9.4700000000000006</v>
      </c>
      <c r="AB114" s="200">
        <v>5.7149999999999999</v>
      </c>
      <c r="AC114" s="200">
        <v>61.41</v>
      </c>
      <c r="AD114" s="200">
        <v>38.485180003905278</v>
      </c>
      <c r="AE114" s="200">
        <v>4.95</v>
      </c>
      <c r="AF114" s="200">
        <v>5.9333999999999998</v>
      </c>
      <c r="AG114" s="52">
        <v>6.4750344416725625</v>
      </c>
      <c r="AH114" s="200">
        <v>30.936900000000001</v>
      </c>
      <c r="AI114" s="53">
        <v>236563000</v>
      </c>
      <c r="AJ114" s="133">
        <v>373853000</v>
      </c>
      <c r="AK114" s="128">
        <v>17224000</v>
      </c>
      <c r="AL114" s="121">
        <v>64275000</v>
      </c>
      <c r="AM114" s="123">
        <f t="shared" si="86"/>
        <v>1658.838103595117</v>
      </c>
      <c r="AN114" s="134">
        <v>38747</v>
      </c>
      <c r="AO114" s="121">
        <v>3326000</v>
      </c>
      <c r="AP114" s="123">
        <f t="shared" si="102"/>
        <v>2449.1899852724596</v>
      </c>
      <c r="AQ114" s="121">
        <v>1358</v>
      </c>
      <c r="AR114" s="121">
        <v>6287000</v>
      </c>
      <c r="AS114" s="122">
        <f t="shared" si="87"/>
        <v>3071.323888617489</v>
      </c>
      <c r="AT114" s="56">
        <v>2047</v>
      </c>
      <c r="AU114" s="124">
        <v>0</v>
      </c>
      <c r="AV114" s="123">
        <v>0</v>
      </c>
      <c r="AW114" s="66">
        <v>0</v>
      </c>
      <c r="AX114" s="202">
        <v>331.90478809820269</v>
      </c>
      <c r="AY114" s="203">
        <v>22.80176529795855</v>
      </c>
      <c r="AZ114" s="53">
        <v>32926000</v>
      </c>
      <c r="BA114" s="60">
        <v>9.7046973140100032</v>
      </c>
      <c r="BB114" s="204">
        <v>5850000</v>
      </c>
      <c r="BC114" s="64">
        <v>1.7242446482098803</v>
      </c>
      <c r="BD114" s="125">
        <v>36515000</v>
      </c>
      <c r="BE114" s="59">
        <v>10.762528774253639</v>
      </c>
      <c r="BF114" s="121">
        <v>16342000</v>
      </c>
      <c r="BG114" s="64">
        <v>4.8166847933411736</v>
      </c>
      <c r="BH114" s="121">
        <v>40897000</v>
      </c>
      <c r="BI114" s="59">
        <v>12.054091175699055</v>
      </c>
      <c r="BJ114" s="121">
        <v>127199000</v>
      </c>
      <c r="BK114" s="127">
        <v>37.490973505580953</v>
      </c>
      <c r="BL114" s="121">
        <v>13672000</v>
      </c>
      <c r="BM114" s="127">
        <v>4.0297218513376896</v>
      </c>
      <c r="BN114" s="129">
        <v>31500000</v>
      </c>
      <c r="BO114" s="109">
        <v>9.2843942595916626</v>
      </c>
      <c r="BP114" s="121">
        <v>34378000</v>
      </c>
      <c r="BQ114" s="130">
        <v>10.132663677975943</v>
      </c>
      <c r="BR114" s="205">
        <f t="shared" si="89"/>
        <v>332.69675750502694</v>
      </c>
      <c r="BS114" s="57">
        <f t="shared" si="90"/>
        <v>368.96137096203785</v>
      </c>
      <c r="BT114" s="57">
        <f t="shared" si="91"/>
        <v>318.28791415320256</v>
      </c>
      <c r="BU114" s="57">
        <f t="shared" si="92"/>
        <v>347.36831469075548</v>
      </c>
      <c r="BV114" s="57">
        <f t="shared" si="93"/>
        <v>165.12574898703608</v>
      </c>
      <c r="BW114" s="57">
        <f t="shared" si="94"/>
        <v>413.23875635312783</v>
      </c>
      <c r="BX114" s="57">
        <f t="shared" si="95"/>
        <v>59.110612628451911</v>
      </c>
      <c r="BY114" s="57">
        <f t="shared" si="96"/>
        <v>138.14705912071702</v>
      </c>
      <c r="BZ114" s="58"/>
      <c r="CA114" s="57">
        <v>1285.2668061070863</v>
      </c>
      <c r="CB114" s="232">
        <v>718.52</v>
      </c>
      <c r="CC114" s="232">
        <v>890.2</v>
      </c>
      <c r="CD114" s="202">
        <v>480.94045990657344</v>
      </c>
      <c r="CE114" s="52">
        <v>53.80869659104922</v>
      </c>
      <c r="CF114" s="55">
        <v>12660.978000000001</v>
      </c>
      <c r="CG114" s="52">
        <v>26.616319319697386</v>
      </c>
      <c r="CH114" s="56">
        <v>14228</v>
      </c>
      <c r="CI114" s="52">
        <v>29.910563882241508</v>
      </c>
      <c r="CJ114" s="55">
        <v>20679.5</v>
      </c>
      <c r="CK114" s="52">
        <v>43.473116798061099</v>
      </c>
      <c r="CL114" s="53">
        <v>46903</v>
      </c>
      <c r="CM114" s="206">
        <v>81.12700680127071</v>
      </c>
      <c r="CN114" s="141">
        <v>1247.3500000000001</v>
      </c>
      <c r="CO114" s="54">
        <f t="shared" si="100"/>
        <v>79.341804625806702</v>
      </c>
      <c r="CP114" s="56">
        <v>954.9</v>
      </c>
      <c r="CQ114" s="207">
        <v>3</v>
      </c>
      <c r="CR114" s="207">
        <v>19</v>
      </c>
      <c r="CS114" s="188">
        <v>3</v>
      </c>
      <c r="CT114" s="200">
        <v>5.6783397122331607</v>
      </c>
      <c r="CU114" s="121">
        <v>52207000</v>
      </c>
      <c r="CV114" s="121">
        <v>48986000</v>
      </c>
      <c r="CW114" s="52">
        <v>106.58</v>
      </c>
      <c r="CX114" s="200">
        <v>173.82</v>
      </c>
      <c r="CY114" s="200">
        <v>4.25</v>
      </c>
      <c r="CZ114" s="187" t="s">
        <v>0</v>
      </c>
      <c r="DA114" s="134">
        <v>73916</v>
      </c>
      <c r="DB114" s="134">
        <v>341000</v>
      </c>
      <c r="DC114" s="134">
        <v>0</v>
      </c>
      <c r="DD114" s="134">
        <v>23961</v>
      </c>
      <c r="DE114" s="136">
        <v>19008</v>
      </c>
      <c r="DF114" s="135">
        <v>348688</v>
      </c>
      <c r="DG114" s="235" t="s">
        <v>268</v>
      </c>
      <c r="DH114" s="235" t="s">
        <v>268</v>
      </c>
      <c r="DI114" s="235" t="s">
        <v>268</v>
      </c>
      <c r="DJ114" s="210">
        <v>7</v>
      </c>
      <c r="DK114" s="211">
        <v>14138.142857142857</v>
      </c>
      <c r="DL114" s="186">
        <v>57</v>
      </c>
      <c r="DM114" s="186">
        <v>43</v>
      </c>
      <c r="DN114" s="186">
        <v>0</v>
      </c>
      <c r="DO114" s="186">
        <v>0</v>
      </c>
      <c r="DP114" s="186">
        <v>0</v>
      </c>
      <c r="DQ114" s="186">
        <v>71</v>
      </c>
      <c r="DR114" s="186">
        <v>29</v>
      </c>
      <c r="DS114" s="198">
        <v>733</v>
      </c>
      <c r="DT114" s="212">
        <f t="shared" si="101"/>
        <v>135.01637107776261</v>
      </c>
    </row>
    <row r="115" spans="1:124" s="229" customFormat="1" ht="15" customHeight="1" x14ac:dyDescent="0.25">
      <c r="A115" s="186" t="s">
        <v>23</v>
      </c>
      <c r="B115" s="187">
        <v>11</v>
      </c>
      <c r="C115" s="188" t="s">
        <v>2</v>
      </c>
      <c r="D115" s="126">
        <v>8096.1</v>
      </c>
      <c r="E115" s="132">
        <v>14338</v>
      </c>
      <c r="F115" s="189">
        <v>1.1142454160789845E-2</v>
      </c>
      <c r="G115" s="81">
        <v>1.7709761490100171</v>
      </c>
      <c r="H115" s="112">
        <v>7235</v>
      </c>
      <c r="I115" s="190">
        <f t="shared" si="98"/>
        <v>50.460315246198917</v>
      </c>
      <c r="J115" s="112">
        <v>7103</v>
      </c>
      <c r="K115" s="82">
        <f t="shared" si="99"/>
        <v>49.53968475380109</v>
      </c>
      <c r="L115" s="83">
        <v>25.031385130422652</v>
      </c>
      <c r="M115" s="83">
        <v>46.575533547217184</v>
      </c>
      <c r="N115" s="83">
        <v>28.393081322360164</v>
      </c>
      <c r="O115" s="191">
        <v>8.2926489050076704</v>
      </c>
      <c r="P115" s="52">
        <v>0.79999999999999716</v>
      </c>
      <c r="Q115" s="192">
        <v>60</v>
      </c>
      <c r="R115" s="193">
        <v>2.6</v>
      </c>
      <c r="S115" s="194">
        <v>72714</v>
      </c>
      <c r="T115" s="195">
        <v>2.4</v>
      </c>
      <c r="U115" s="195" t="s">
        <v>262</v>
      </c>
      <c r="V115" s="196">
        <v>1881</v>
      </c>
      <c r="W115" s="197" t="s">
        <v>1</v>
      </c>
      <c r="X115" s="198">
        <v>152</v>
      </c>
      <c r="Y115" s="194">
        <v>51952196.079999998</v>
      </c>
      <c r="Z115" s="199">
        <v>90.73026315789474</v>
      </c>
      <c r="AA115" s="200">
        <v>-24.75</v>
      </c>
      <c r="AB115" s="200">
        <v>0.80249999999999999</v>
      </c>
      <c r="AC115" s="200">
        <v>44.3</v>
      </c>
      <c r="AD115" s="200">
        <v>55.695725637044482</v>
      </c>
      <c r="AE115" s="200">
        <v>11.24</v>
      </c>
      <c r="AF115" s="200">
        <v>2.3174999999999999</v>
      </c>
      <c r="AG115" s="52">
        <v>6.9467886648307715</v>
      </c>
      <c r="AH115" s="200">
        <v>9.9552999999999994</v>
      </c>
      <c r="AI115" s="53">
        <v>66739000</v>
      </c>
      <c r="AJ115" s="133">
        <v>87592000</v>
      </c>
      <c r="AK115" s="128">
        <v>-15531000</v>
      </c>
      <c r="AL115" s="121">
        <v>4998000</v>
      </c>
      <c r="AM115" s="123">
        <f t="shared" si="86"/>
        <v>927.44479495268138</v>
      </c>
      <c r="AN115" s="134">
        <v>5389</v>
      </c>
      <c r="AO115" s="121">
        <v>6399000</v>
      </c>
      <c r="AP115" s="123">
        <f t="shared" si="102"/>
        <v>3969.6029776674936</v>
      </c>
      <c r="AQ115" s="121">
        <v>1612</v>
      </c>
      <c r="AR115" s="121">
        <v>687000</v>
      </c>
      <c r="AS115" s="122">
        <f t="shared" si="87"/>
        <v>930.89430894308941</v>
      </c>
      <c r="AT115" s="56">
        <v>738</v>
      </c>
      <c r="AU115" s="124">
        <v>137000</v>
      </c>
      <c r="AV115" s="123">
        <f>AU115/AW115</f>
        <v>137000</v>
      </c>
      <c r="AW115" s="201">
        <v>1</v>
      </c>
      <c r="AX115" s="202">
        <v>355.99808845429999</v>
      </c>
      <c r="AY115" s="203">
        <v>21.65522360363704</v>
      </c>
      <c r="AZ115" s="63">
        <v>3207000</v>
      </c>
      <c r="BA115" s="60">
        <v>4.8052862644031222</v>
      </c>
      <c r="BB115" s="204">
        <v>1980000</v>
      </c>
      <c r="BC115" s="64">
        <v>2.966781042568813</v>
      </c>
      <c r="BD115" s="125">
        <v>8013000</v>
      </c>
      <c r="BE115" s="59">
        <v>12.006472976820151</v>
      </c>
      <c r="BF115" s="121">
        <v>7080000</v>
      </c>
      <c r="BG115" s="64">
        <v>10.608489788579391</v>
      </c>
      <c r="BH115" s="127">
        <v>5707000</v>
      </c>
      <c r="BI115" s="59">
        <v>8.5512219242122303</v>
      </c>
      <c r="BJ115" s="121">
        <v>17185000</v>
      </c>
      <c r="BK115" s="121">
        <v>25.749561725527805</v>
      </c>
      <c r="BL115" s="121">
        <v>9505000</v>
      </c>
      <c r="BM115" s="121">
        <v>14.242047378594226</v>
      </c>
      <c r="BN115" s="56">
        <v>8329000</v>
      </c>
      <c r="BO115" s="109">
        <v>12.479959244220021</v>
      </c>
      <c r="BP115" s="121">
        <v>5733000</v>
      </c>
      <c r="BQ115" s="130">
        <v>8.5901796550742446</v>
      </c>
      <c r="BR115" s="205">
        <f t="shared" si="89"/>
        <v>223.67136281210767</v>
      </c>
      <c r="BS115" s="57">
        <f t="shared" si="90"/>
        <v>558.86455572604268</v>
      </c>
      <c r="BT115" s="57">
        <f t="shared" si="91"/>
        <v>580.90389175617236</v>
      </c>
      <c r="BU115" s="57">
        <f t="shared" si="92"/>
        <v>399.84656158460035</v>
      </c>
      <c r="BV115" s="57">
        <f t="shared" si="93"/>
        <v>493.79271864974197</v>
      </c>
      <c r="BW115" s="57">
        <f t="shared" si="94"/>
        <v>398.03319849351374</v>
      </c>
      <c r="BX115" s="57">
        <f t="shared" si="95"/>
        <v>138.0945738596736</v>
      </c>
      <c r="BY115" s="57">
        <f t="shared" si="96"/>
        <v>662.9236992607058</v>
      </c>
      <c r="BZ115" s="61"/>
      <c r="CA115" s="57">
        <v>1198.5632584739851</v>
      </c>
      <c r="CB115" s="232">
        <v>709.26</v>
      </c>
      <c r="CC115" s="232">
        <v>678</v>
      </c>
      <c r="CD115" s="202">
        <v>663.57394692892933</v>
      </c>
      <c r="CE115" s="52">
        <v>53.243725976953613</v>
      </c>
      <c r="CF115" s="55">
        <v>1082.73</v>
      </c>
      <c r="CG115" s="52">
        <v>21.298237883729438</v>
      </c>
      <c r="CH115" s="56">
        <v>1756</v>
      </c>
      <c r="CI115" s="52">
        <v>34.542042544151265</v>
      </c>
      <c r="CJ115" s="55">
        <v>2244.9299999999998</v>
      </c>
      <c r="CK115" s="52">
        <v>44.1597195721193</v>
      </c>
      <c r="CL115" s="53">
        <v>15276</v>
      </c>
      <c r="CM115" s="206">
        <v>43.584708038753597</v>
      </c>
      <c r="CN115" s="141">
        <v>1769.45</v>
      </c>
      <c r="CO115" s="54">
        <f t="shared" si="100"/>
        <v>8.103082878860663</v>
      </c>
      <c r="CP115" s="56">
        <v>175.1</v>
      </c>
      <c r="CQ115" s="207">
        <v>3</v>
      </c>
      <c r="CR115" s="207">
        <v>10</v>
      </c>
      <c r="CS115" s="188">
        <v>4</v>
      </c>
      <c r="CT115" s="200">
        <v>3.1790512174643157</v>
      </c>
      <c r="CU115" s="121">
        <v>13839000</v>
      </c>
      <c r="CV115" s="121">
        <v>10867000</v>
      </c>
      <c r="CW115" s="52">
        <v>127.35</v>
      </c>
      <c r="CX115" s="200">
        <v>138.41</v>
      </c>
      <c r="CY115" s="200">
        <v>2.77</v>
      </c>
      <c r="CZ115" s="187" t="s">
        <v>0</v>
      </c>
      <c r="DA115" s="134">
        <v>18000</v>
      </c>
      <c r="DB115" s="134">
        <v>223000</v>
      </c>
      <c r="DC115" s="134">
        <v>0</v>
      </c>
      <c r="DD115" s="134">
        <v>6000</v>
      </c>
      <c r="DE115" s="136">
        <v>0</v>
      </c>
      <c r="DF115" s="135">
        <v>353382</v>
      </c>
      <c r="DG115" s="209">
        <v>1</v>
      </c>
      <c r="DH115" s="198">
        <v>0</v>
      </c>
      <c r="DI115" s="209">
        <v>0</v>
      </c>
      <c r="DJ115" s="210">
        <v>9</v>
      </c>
      <c r="DK115" s="211">
        <v>1593.1111111111111</v>
      </c>
      <c r="DL115" s="186">
        <v>22</v>
      </c>
      <c r="DM115" s="186">
        <v>78</v>
      </c>
      <c r="DN115" s="186">
        <v>0</v>
      </c>
      <c r="DO115" s="186">
        <v>0</v>
      </c>
      <c r="DP115" s="186">
        <v>0</v>
      </c>
      <c r="DQ115" s="186">
        <v>66</v>
      </c>
      <c r="DR115" s="186">
        <v>34</v>
      </c>
      <c r="DS115" s="198">
        <v>256</v>
      </c>
      <c r="DT115" s="212">
        <f t="shared" si="101"/>
        <v>56.0078125</v>
      </c>
    </row>
    <row r="116" spans="1:124" s="229" customFormat="1" ht="15" customHeight="1" x14ac:dyDescent="0.25">
      <c r="A116" s="186" t="s">
        <v>22</v>
      </c>
      <c r="B116" s="187">
        <v>10</v>
      </c>
      <c r="C116" s="188" t="s">
        <v>2</v>
      </c>
      <c r="D116" s="126">
        <v>7127.4</v>
      </c>
      <c r="E116" s="132">
        <v>8706</v>
      </c>
      <c r="F116" s="189">
        <v>8.028291351284278E-2</v>
      </c>
      <c r="G116" s="81">
        <v>1.2214832898392121</v>
      </c>
      <c r="H116" s="112">
        <v>4467</v>
      </c>
      <c r="I116" s="190">
        <f t="shared" si="98"/>
        <v>51.30944176430048</v>
      </c>
      <c r="J116" s="112">
        <v>4239</v>
      </c>
      <c r="K116" s="82">
        <f t="shared" si="99"/>
        <v>48.690558235699513</v>
      </c>
      <c r="L116" s="83">
        <v>23.076039512979555</v>
      </c>
      <c r="M116" s="83">
        <v>42.763611302549961</v>
      </c>
      <c r="N116" s="83">
        <v>34.160349184470476</v>
      </c>
      <c r="O116" s="191">
        <v>3.8479209740408917</v>
      </c>
      <c r="P116" s="52">
        <v>1.9000000000000057</v>
      </c>
      <c r="Q116" s="192">
        <v>101</v>
      </c>
      <c r="R116" s="193">
        <v>1.5</v>
      </c>
      <c r="S116" s="194">
        <v>53537</v>
      </c>
      <c r="T116" s="195">
        <v>2.4</v>
      </c>
      <c r="U116" s="195" t="s">
        <v>262</v>
      </c>
      <c r="V116" s="196">
        <v>1496</v>
      </c>
      <c r="W116" s="197" t="s">
        <v>1</v>
      </c>
      <c r="X116" s="198">
        <v>72</v>
      </c>
      <c r="Y116" s="194">
        <v>19000094.25</v>
      </c>
      <c r="Z116" s="199">
        <v>162.93055555555554</v>
      </c>
      <c r="AA116" s="200">
        <v>-1.58</v>
      </c>
      <c r="AB116" s="200">
        <v>2.4925999999999999</v>
      </c>
      <c r="AC116" s="200">
        <v>43.51</v>
      </c>
      <c r="AD116" s="200">
        <v>56.485384802982267</v>
      </c>
      <c r="AE116" s="200">
        <v>4.4000000000000004</v>
      </c>
      <c r="AF116" s="200">
        <v>10.457000000000001</v>
      </c>
      <c r="AG116" s="52">
        <v>2.9277750848279207</v>
      </c>
      <c r="AH116" s="200">
        <v>10.723699999999999</v>
      </c>
      <c r="AI116" s="53">
        <v>47645000</v>
      </c>
      <c r="AJ116" s="133">
        <v>57406000</v>
      </c>
      <c r="AK116" s="128">
        <v>-4461000</v>
      </c>
      <c r="AL116" s="121">
        <v>2135000</v>
      </c>
      <c r="AM116" s="123">
        <f t="shared" si="86"/>
        <v>604.81586402266294</v>
      </c>
      <c r="AN116" s="134">
        <v>3530</v>
      </c>
      <c r="AO116" s="121">
        <v>5663000</v>
      </c>
      <c r="AP116" s="123">
        <f t="shared" si="102"/>
        <v>2026.8432355046527</v>
      </c>
      <c r="AQ116" s="121">
        <v>2794</v>
      </c>
      <c r="AR116" s="121">
        <v>667000</v>
      </c>
      <c r="AS116" s="122">
        <f t="shared" si="87"/>
        <v>2097.48427672956</v>
      </c>
      <c r="AT116" s="56">
        <v>318</v>
      </c>
      <c r="AU116" s="124">
        <v>2000</v>
      </c>
      <c r="AV116" s="123">
        <f>AU116/AW116</f>
        <v>2000</v>
      </c>
      <c r="AW116" s="201">
        <v>1</v>
      </c>
      <c r="AX116" s="202">
        <v>583.61805373804179</v>
      </c>
      <c r="AY116" s="203">
        <v>18.215297450424931</v>
      </c>
      <c r="AZ116" s="53">
        <v>8571000</v>
      </c>
      <c r="BA116" s="60">
        <v>17.955378652979995</v>
      </c>
      <c r="BB116" s="204">
        <v>2264000</v>
      </c>
      <c r="BC116" s="64">
        <v>4.7428511574316534</v>
      </c>
      <c r="BD116" s="125">
        <v>3478000</v>
      </c>
      <c r="BE116" s="59">
        <v>7.2860584476798991</v>
      </c>
      <c r="BF116" s="121">
        <v>1182000</v>
      </c>
      <c r="BG116" s="64">
        <v>2.4761705247721797</v>
      </c>
      <c r="BH116" s="121">
        <v>2291000</v>
      </c>
      <c r="BI116" s="59">
        <v>4.799413428302084</v>
      </c>
      <c r="BJ116" s="121">
        <v>22515000</v>
      </c>
      <c r="BK116" s="127">
        <v>47.16664920917566</v>
      </c>
      <c r="BL116" s="121">
        <v>2891000</v>
      </c>
      <c r="BM116" s="127">
        <v>6.056352780978318</v>
      </c>
      <c r="BN116" s="129">
        <v>2745000</v>
      </c>
      <c r="BO116" s="109">
        <v>5.750497538493768</v>
      </c>
      <c r="BP116" s="121">
        <v>1798000</v>
      </c>
      <c r="BQ116" s="130">
        <v>3.7666282601864465</v>
      </c>
      <c r="BR116" s="205">
        <f t="shared" si="89"/>
        <v>984.49345279117847</v>
      </c>
      <c r="BS116" s="57">
        <f t="shared" si="90"/>
        <v>399.49460142430507</v>
      </c>
      <c r="BT116" s="57">
        <f t="shared" si="91"/>
        <v>315.29979324603721</v>
      </c>
      <c r="BU116" s="57">
        <f t="shared" si="92"/>
        <v>206.52423615897084</v>
      </c>
      <c r="BV116" s="57">
        <f t="shared" si="93"/>
        <v>135.7684355616816</v>
      </c>
      <c r="BW116" s="57">
        <f t="shared" si="94"/>
        <v>263.15184929933378</v>
      </c>
      <c r="BX116" s="57">
        <f t="shared" si="95"/>
        <v>260.0505398575695</v>
      </c>
      <c r="BY116" s="57">
        <f t="shared" si="96"/>
        <v>332.069836894096</v>
      </c>
      <c r="BZ116" s="58"/>
      <c r="CA116" s="57">
        <v>2586.1474844934528</v>
      </c>
      <c r="CB116" s="232" t="s">
        <v>1</v>
      </c>
      <c r="CC116" s="232" t="s">
        <v>1</v>
      </c>
      <c r="CD116" s="202">
        <v>450.99150141643059</v>
      </c>
      <c r="CE116" s="52">
        <v>9.3806875374932623</v>
      </c>
      <c r="CF116" s="55">
        <v>629.04</v>
      </c>
      <c r="CG116" s="52">
        <v>15.989669652570893</v>
      </c>
      <c r="CH116" s="56">
        <v>260</v>
      </c>
      <c r="CI116" s="52">
        <v>6.6089821150776302</v>
      </c>
      <c r="CJ116" s="55">
        <v>3045</v>
      </c>
      <c r="CK116" s="52">
        <v>77.401348232351481</v>
      </c>
      <c r="CL116" s="53">
        <v>8218</v>
      </c>
      <c r="CM116" s="206">
        <v>29.739596008761254</v>
      </c>
      <c r="CN116" s="141">
        <v>2011.6000000000001</v>
      </c>
      <c r="CO116" s="54">
        <f t="shared" si="100"/>
        <v>4.3278981904951284</v>
      </c>
      <c r="CP116" s="56">
        <v>92</v>
      </c>
      <c r="CQ116" s="207">
        <v>2</v>
      </c>
      <c r="CR116" s="207">
        <v>8</v>
      </c>
      <c r="CS116" s="188">
        <v>2</v>
      </c>
      <c r="CT116" s="200">
        <v>3.0498887457547723</v>
      </c>
      <c r="CU116" s="121">
        <v>11875000</v>
      </c>
      <c r="CV116" s="121">
        <v>10791000</v>
      </c>
      <c r="CW116" s="52">
        <v>110.05</v>
      </c>
      <c r="CX116" s="200">
        <v>171.32</v>
      </c>
      <c r="CY116" s="200">
        <v>7.72</v>
      </c>
      <c r="CZ116" s="187" t="s">
        <v>0</v>
      </c>
      <c r="DA116" s="134">
        <v>59000</v>
      </c>
      <c r="DB116" s="134">
        <v>157000</v>
      </c>
      <c r="DC116" s="134">
        <v>0</v>
      </c>
      <c r="DD116" s="134">
        <v>4000</v>
      </c>
      <c r="DE116" s="136">
        <v>0</v>
      </c>
      <c r="DF116" s="135">
        <v>339660</v>
      </c>
      <c r="DG116" s="235" t="s">
        <v>268</v>
      </c>
      <c r="DH116" s="235" t="s">
        <v>268</v>
      </c>
      <c r="DI116" s="235" t="s">
        <v>268</v>
      </c>
      <c r="DJ116" s="210">
        <v>9</v>
      </c>
      <c r="DK116" s="211">
        <v>967.33333333333337</v>
      </c>
      <c r="DL116" s="186">
        <v>33</v>
      </c>
      <c r="DM116" s="186">
        <v>67</v>
      </c>
      <c r="DN116" s="186">
        <v>0</v>
      </c>
      <c r="DO116" s="186">
        <v>0</v>
      </c>
      <c r="DP116" s="186">
        <v>0</v>
      </c>
      <c r="DQ116" s="186">
        <v>55</v>
      </c>
      <c r="DR116" s="186">
        <v>45</v>
      </c>
      <c r="DS116" s="198">
        <v>140</v>
      </c>
      <c r="DT116" s="212">
        <f t="shared" si="101"/>
        <v>62.185714285714283</v>
      </c>
    </row>
    <row r="117" spans="1:124" s="229" customFormat="1" ht="15" customHeight="1" x14ac:dyDescent="0.25">
      <c r="A117" s="186" t="s">
        <v>21</v>
      </c>
      <c r="B117" s="187">
        <v>10</v>
      </c>
      <c r="C117" s="188" t="s">
        <v>2</v>
      </c>
      <c r="D117" s="126">
        <v>3226.5</v>
      </c>
      <c r="E117" s="132">
        <v>6047</v>
      </c>
      <c r="F117" s="189">
        <v>5.8216899534264807E-3</v>
      </c>
      <c r="G117" s="81">
        <v>1.8741670540833721</v>
      </c>
      <c r="H117" s="112">
        <v>2909</v>
      </c>
      <c r="I117" s="190">
        <f t="shared" si="98"/>
        <v>48.10649909045808</v>
      </c>
      <c r="J117" s="112">
        <v>3138</v>
      </c>
      <c r="K117" s="82">
        <f t="shared" si="99"/>
        <v>51.89350090954192</v>
      </c>
      <c r="L117" s="83">
        <v>24.689928890358857</v>
      </c>
      <c r="M117" s="83">
        <v>44.551017033239617</v>
      </c>
      <c r="N117" s="83">
        <v>30.759054076401522</v>
      </c>
      <c r="O117" s="191">
        <v>11.460228212336695</v>
      </c>
      <c r="P117" s="52">
        <v>1.5999999999999943</v>
      </c>
      <c r="Q117" s="192">
        <v>80</v>
      </c>
      <c r="R117" s="193">
        <v>1.8</v>
      </c>
      <c r="S117" s="194">
        <v>44592</v>
      </c>
      <c r="T117" s="195">
        <v>2.4</v>
      </c>
      <c r="U117" s="195" t="s">
        <v>262</v>
      </c>
      <c r="V117" s="196">
        <v>677</v>
      </c>
      <c r="W117" s="197" t="s">
        <v>1</v>
      </c>
      <c r="X117" s="198">
        <v>63</v>
      </c>
      <c r="Y117" s="194">
        <v>10997625</v>
      </c>
      <c r="Z117" s="199">
        <v>63.920634920634917</v>
      </c>
      <c r="AA117" s="200">
        <v>8.9600000000000009</v>
      </c>
      <c r="AB117" s="200">
        <v>2.419</v>
      </c>
      <c r="AC117" s="200">
        <v>46.75</v>
      </c>
      <c r="AD117" s="200">
        <v>53.248983280614546</v>
      </c>
      <c r="AE117" s="200">
        <v>14.83</v>
      </c>
      <c r="AF117" s="200">
        <v>19.482500000000002</v>
      </c>
      <c r="AG117" s="52">
        <v>2.576634967858471</v>
      </c>
      <c r="AH117" s="200">
        <v>14.757899999999999</v>
      </c>
      <c r="AI117" s="53">
        <v>28941000</v>
      </c>
      <c r="AJ117" s="133">
        <v>33195000</v>
      </c>
      <c r="AK117" s="128">
        <v>697000</v>
      </c>
      <c r="AL117" s="121">
        <v>1581000</v>
      </c>
      <c r="AM117" s="123">
        <f t="shared" si="86"/>
        <v>676.21899059024804</v>
      </c>
      <c r="AN117" s="134">
        <v>2338</v>
      </c>
      <c r="AO117" s="121">
        <v>2693000</v>
      </c>
      <c r="AP117" s="123">
        <f t="shared" si="102"/>
        <v>4473.4219269102987</v>
      </c>
      <c r="AQ117" s="121">
        <v>602</v>
      </c>
      <c r="AR117" s="121">
        <v>98000</v>
      </c>
      <c r="AS117" s="122">
        <f t="shared" si="87"/>
        <v>616.35220125786168</v>
      </c>
      <c r="AT117" s="56">
        <v>159</v>
      </c>
      <c r="AU117" s="124">
        <v>0</v>
      </c>
      <c r="AV117" s="123">
        <v>0</v>
      </c>
      <c r="AW117" s="66">
        <v>0</v>
      </c>
      <c r="AX117" s="202">
        <v>388.19702653247941</v>
      </c>
      <c r="AY117" s="203">
        <v>23.952095808383234</v>
      </c>
      <c r="AZ117" s="53">
        <v>1294000</v>
      </c>
      <c r="BA117" s="60">
        <v>4.4711654745862273</v>
      </c>
      <c r="BB117" s="204">
        <v>709000</v>
      </c>
      <c r="BC117" s="64">
        <v>2.449811685843613</v>
      </c>
      <c r="BD117" s="125">
        <v>3629000</v>
      </c>
      <c r="BE117" s="59">
        <v>12.539304101447774</v>
      </c>
      <c r="BF117" s="121">
        <v>8842000</v>
      </c>
      <c r="BG117" s="64">
        <v>30.551812307798627</v>
      </c>
      <c r="BH117" s="121">
        <v>1788000</v>
      </c>
      <c r="BI117" s="59">
        <v>6.1780864517466565</v>
      </c>
      <c r="BJ117" s="121">
        <v>8573000</v>
      </c>
      <c r="BK117" s="127">
        <v>29.622335095539199</v>
      </c>
      <c r="BL117" s="121">
        <v>1088000</v>
      </c>
      <c r="BM117" s="127">
        <v>3.7593725164990843</v>
      </c>
      <c r="BN117" s="129">
        <v>1815000</v>
      </c>
      <c r="BO117" s="109">
        <v>6.2713797035347785</v>
      </c>
      <c r="BP117" s="121">
        <v>1203000</v>
      </c>
      <c r="BQ117" s="130">
        <v>4.1567326630040426</v>
      </c>
      <c r="BR117" s="205">
        <f t="shared" si="89"/>
        <v>213.99040846700842</v>
      </c>
      <c r="BS117" s="57">
        <f t="shared" si="90"/>
        <v>600.13229700678028</v>
      </c>
      <c r="BT117" s="57">
        <f t="shared" si="91"/>
        <v>300.14883413262777</v>
      </c>
      <c r="BU117" s="57">
        <f t="shared" si="92"/>
        <v>198.94162394575824</v>
      </c>
      <c r="BV117" s="57">
        <f t="shared" si="93"/>
        <v>1462.2126674383992</v>
      </c>
      <c r="BW117" s="57">
        <f t="shared" si="94"/>
        <v>295.68381015379526</v>
      </c>
      <c r="BX117" s="57">
        <f t="shared" si="95"/>
        <v>117.2482222589714</v>
      </c>
      <c r="BY117" s="57">
        <f t="shared" si="96"/>
        <v>179.92392922110136</v>
      </c>
      <c r="BZ117" s="58"/>
      <c r="CA117" s="57">
        <v>1417.7277989085496</v>
      </c>
      <c r="CB117" s="232">
        <v>712.66</v>
      </c>
      <c r="CC117" s="232">
        <v>678</v>
      </c>
      <c r="CD117" s="202">
        <v>354.57656116338751</v>
      </c>
      <c r="CE117" s="52">
        <v>63.377772724257838</v>
      </c>
      <c r="CF117" s="55">
        <v>2896.4199999999996</v>
      </c>
      <c r="CG117" s="52">
        <v>45.740988152654197</v>
      </c>
      <c r="CH117" s="56">
        <v>1148</v>
      </c>
      <c r="CI117" s="52">
        <v>18.129502765222941</v>
      </c>
      <c r="CJ117" s="55">
        <v>2287.8000000000002</v>
      </c>
      <c r="CK117" s="52">
        <v>36.129509082122865</v>
      </c>
      <c r="CL117" s="53">
        <v>8985</v>
      </c>
      <c r="CM117" s="206">
        <v>37.128547579298832</v>
      </c>
      <c r="CN117" s="141">
        <v>923.01</v>
      </c>
      <c r="CO117" s="54">
        <f t="shared" si="100"/>
        <v>6.5513916425607528</v>
      </c>
      <c r="CP117" s="56">
        <v>29</v>
      </c>
      <c r="CQ117" s="207">
        <v>1</v>
      </c>
      <c r="CR117" s="207">
        <v>2</v>
      </c>
      <c r="CS117" s="188">
        <v>1</v>
      </c>
      <c r="CT117" s="200">
        <v>2.9188963210702341</v>
      </c>
      <c r="CU117" s="121">
        <v>5459000</v>
      </c>
      <c r="CV117" s="121">
        <v>5193000</v>
      </c>
      <c r="CW117" s="52">
        <v>105.12</v>
      </c>
      <c r="CX117" s="200">
        <v>81.040000000000006</v>
      </c>
      <c r="CY117" s="200">
        <v>4.29</v>
      </c>
      <c r="CZ117" s="187" t="s">
        <v>0</v>
      </c>
      <c r="DA117" s="134">
        <v>3000</v>
      </c>
      <c r="DB117" s="134">
        <v>130000</v>
      </c>
      <c r="DC117" s="134">
        <v>0</v>
      </c>
      <c r="DD117" s="134">
        <v>5000</v>
      </c>
      <c r="DE117" s="136">
        <v>0</v>
      </c>
      <c r="DF117" s="135">
        <v>266343</v>
      </c>
      <c r="DG117" s="235" t="s">
        <v>268</v>
      </c>
      <c r="DH117" s="235" t="s">
        <v>268</v>
      </c>
      <c r="DI117" s="235" t="s">
        <v>268</v>
      </c>
      <c r="DJ117" s="210">
        <v>9</v>
      </c>
      <c r="DK117" s="211">
        <v>671.88888888888891</v>
      </c>
      <c r="DL117" s="186">
        <v>55</v>
      </c>
      <c r="DM117" s="186">
        <v>45</v>
      </c>
      <c r="DN117" s="186">
        <v>0</v>
      </c>
      <c r="DO117" s="186">
        <v>0</v>
      </c>
      <c r="DP117" s="186">
        <v>0</v>
      </c>
      <c r="DQ117" s="186">
        <v>44</v>
      </c>
      <c r="DR117" s="186">
        <v>56</v>
      </c>
      <c r="DS117" s="198">
        <v>124</v>
      </c>
      <c r="DT117" s="212">
        <f t="shared" si="101"/>
        <v>48.766129032258064</v>
      </c>
    </row>
    <row r="118" spans="1:124" s="229" customFormat="1" ht="15" customHeight="1" x14ac:dyDescent="0.25">
      <c r="A118" s="186" t="s">
        <v>20</v>
      </c>
      <c r="B118" s="187">
        <v>4</v>
      </c>
      <c r="C118" s="188" t="s">
        <v>6</v>
      </c>
      <c r="D118" s="126">
        <v>4824.5</v>
      </c>
      <c r="E118" s="132">
        <v>68716</v>
      </c>
      <c r="F118" s="189">
        <v>5.298967176438138E-2</v>
      </c>
      <c r="G118" s="81">
        <v>14.24313400352368</v>
      </c>
      <c r="H118" s="112">
        <v>33766</v>
      </c>
      <c r="I118" s="190">
        <f t="shared" si="98"/>
        <v>49.138483031608359</v>
      </c>
      <c r="J118" s="112">
        <v>34950</v>
      </c>
      <c r="K118" s="82">
        <f t="shared" si="99"/>
        <v>50.861516968391641</v>
      </c>
      <c r="L118" s="83">
        <v>27.500145526514931</v>
      </c>
      <c r="M118" s="83">
        <v>50.516619128005125</v>
      </c>
      <c r="N118" s="83">
        <v>21.983235345479947</v>
      </c>
      <c r="O118" s="191">
        <v>7.9064555562023395</v>
      </c>
      <c r="P118" s="52">
        <v>4.0999999999999943</v>
      </c>
      <c r="Q118" s="192">
        <v>79</v>
      </c>
      <c r="R118" s="193">
        <v>2.6</v>
      </c>
      <c r="S118" s="194">
        <v>62436</v>
      </c>
      <c r="T118" s="195">
        <v>2.5</v>
      </c>
      <c r="U118" s="195" t="s">
        <v>260</v>
      </c>
      <c r="V118" s="196">
        <v>5957</v>
      </c>
      <c r="W118" s="197" t="s">
        <v>1</v>
      </c>
      <c r="X118" s="198">
        <v>559</v>
      </c>
      <c r="Y118" s="194">
        <v>191879897.47999999</v>
      </c>
      <c r="Z118" s="199">
        <v>78.182468694096599</v>
      </c>
      <c r="AA118" s="200">
        <v>-4.63</v>
      </c>
      <c r="AB118" s="200">
        <v>4.0664999999999996</v>
      </c>
      <c r="AC118" s="200">
        <v>66.239999999999995</v>
      </c>
      <c r="AD118" s="200">
        <v>33.598891227349725</v>
      </c>
      <c r="AE118" s="200">
        <v>5.33</v>
      </c>
      <c r="AF118" s="200">
        <v>4.6287000000000003</v>
      </c>
      <c r="AG118" s="52">
        <v>7.1284527444436554</v>
      </c>
      <c r="AH118" s="200">
        <v>21.634599999999999</v>
      </c>
      <c r="AI118" s="53">
        <v>197478000</v>
      </c>
      <c r="AJ118" s="133">
        <v>194810000</v>
      </c>
      <c r="AK118" s="128">
        <v>-51986000</v>
      </c>
      <c r="AL118" s="121">
        <v>31418000</v>
      </c>
      <c r="AM118" s="123">
        <f t="shared" si="86"/>
        <v>1201.1316282448292</v>
      </c>
      <c r="AN118" s="134">
        <v>26157</v>
      </c>
      <c r="AO118" s="121">
        <v>5482000</v>
      </c>
      <c r="AP118" s="123">
        <f t="shared" si="102"/>
        <v>2942.5657541599571</v>
      </c>
      <c r="AQ118" s="121">
        <v>1863</v>
      </c>
      <c r="AR118" s="121">
        <v>12039000</v>
      </c>
      <c r="AS118" s="122">
        <f t="shared" si="87"/>
        <v>6202.4729520865531</v>
      </c>
      <c r="AT118" s="56">
        <v>1941</v>
      </c>
      <c r="AU118" s="124">
        <v>0</v>
      </c>
      <c r="AV118" s="123">
        <v>0</v>
      </c>
      <c r="AW118" s="66">
        <v>0</v>
      </c>
      <c r="AX118" s="202">
        <v>225.52606168904146</v>
      </c>
      <c r="AY118" s="203">
        <v>12.000611690943151</v>
      </c>
      <c r="AZ118" s="53">
        <v>63074000</v>
      </c>
      <c r="BA118" s="60">
        <v>32.074732897018514</v>
      </c>
      <c r="BB118" s="204">
        <v>4253000</v>
      </c>
      <c r="BC118" s="64">
        <v>2.1627586487462303</v>
      </c>
      <c r="BD118" s="125">
        <v>20725000</v>
      </c>
      <c r="BE118" s="59">
        <v>10.539189512171557</v>
      </c>
      <c r="BF118" s="121">
        <v>7538000</v>
      </c>
      <c r="BG118" s="64">
        <v>3.833264682400443</v>
      </c>
      <c r="BH118" s="121">
        <v>26668000</v>
      </c>
      <c r="BI118" s="59">
        <v>13.561356135613561</v>
      </c>
      <c r="BJ118" s="121">
        <v>11412000</v>
      </c>
      <c r="BK118" s="127">
        <v>5.8032921936261426</v>
      </c>
      <c r="BL118" s="121">
        <v>43075000</v>
      </c>
      <c r="BM118" s="127">
        <v>21.904732846165974</v>
      </c>
      <c r="BN118" s="56">
        <v>0</v>
      </c>
      <c r="BO118" s="120">
        <v>0</v>
      </c>
      <c r="BP118" s="121">
        <v>19902000</v>
      </c>
      <c r="BQ118" s="130">
        <v>10.120673084257579</v>
      </c>
      <c r="BR118" s="205">
        <f t="shared" si="89"/>
        <v>917.89394027591823</v>
      </c>
      <c r="BS118" s="57">
        <f t="shared" si="90"/>
        <v>301.60370219453984</v>
      </c>
      <c r="BT118" s="57">
        <f t="shared" si="91"/>
        <v>0</v>
      </c>
      <c r="BU118" s="57">
        <f t="shared" si="92"/>
        <v>289.62687001571686</v>
      </c>
      <c r="BV118" s="57">
        <f t="shared" si="93"/>
        <v>109.6978869550032</v>
      </c>
      <c r="BW118" s="57">
        <f t="shared" si="94"/>
        <v>388.09011001804527</v>
      </c>
      <c r="BX118" s="57">
        <f t="shared" si="95"/>
        <v>61.892426800162987</v>
      </c>
      <c r="BY118" s="57">
        <f t="shared" si="96"/>
        <v>626.85546306537049</v>
      </c>
      <c r="BZ118" s="58"/>
      <c r="CA118" s="57">
        <v>166.07485883928052</v>
      </c>
      <c r="CB118" s="232" t="s">
        <v>1</v>
      </c>
      <c r="CC118" s="232">
        <v>614</v>
      </c>
      <c r="CD118" s="202">
        <v>424.09297702335897</v>
      </c>
      <c r="CE118" s="52">
        <v>59.527361262536772</v>
      </c>
      <c r="CF118" s="55">
        <v>6512.93</v>
      </c>
      <c r="CG118" s="52">
        <v>17.408232929096972</v>
      </c>
      <c r="CH118" s="56">
        <v>14729</v>
      </c>
      <c r="CI118" s="52">
        <v>39.368742303797113</v>
      </c>
      <c r="CJ118" s="55">
        <v>16171</v>
      </c>
      <c r="CK118" s="52">
        <v>43.223024767105919</v>
      </c>
      <c r="CL118" s="53">
        <v>62680</v>
      </c>
      <c r="CM118" s="206">
        <v>64.728781110402039</v>
      </c>
      <c r="CN118" s="141">
        <v>2319.6469999999999</v>
      </c>
      <c r="CO118" s="54">
        <f t="shared" si="100"/>
        <v>29.623472881865215</v>
      </c>
      <c r="CP118" s="56">
        <v>1836.37</v>
      </c>
      <c r="CQ118" s="207">
        <v>1</v>
      </c>
      <c r="CR118" s="207">
        <v>21</v>
      </c>
      <c r="CS118" s="188">
        <v>1</v>
      </c>
      <c r="CT118" s="200">
        <v>3.4918434051035514</v>
      </c>
      <c r="CU118" s="121">
        <v>24852000</v>
      </c>
      <c r="CV118" s="121">
        <v>22589000</v>
      </c>
      <c r="CW118" s="52">
        <v>110.02</v>
      </c>
      <c r="CX118" s="200">
        <v>97.14</v>
      </c>
      <c r="CY118" s="200">
        <v>15.98</v>
      </c>
      <c r="CZ118" s="187" t="s">
        <v>0</v>
      </c>
      <c r="DA118" s="134">
        <v>57000</v>
      </c>
      <c r="DB118" s="134">
        <v>278000</v>
      </c>
      <c r="DC118" s="134">
        <v>0</v>
      </c>
      <c r="DD118" s="134">
        <v>25000</v>
      </c>
      <c r="DE118" s="136">
        <v>0</v>
      </c>
      <c r="DF118" s="135">
        <v>404357</v>
      </c>
      <c r="DG118" s="209">
        <v>1</v>
      </c>
      <c r="DH118" s="198">
        <v>3803</v>
      </c>
      <c r="DI118" s="209">
        <v>0</v>
      </c>
      <c r="DJ118" s="219">
        <v>9</v>
      </c>
      <c r="DK118" s="211">
        <v>7635.1111111111113</v>
      </c>
      <c r="DL118" s="186">
        <v>55</v>
      </c>
      <c r="DM118" s="186">
        <v>45</v>
      </c>
      <c r="DN118" s="186">
        <v>0</v>
      </c>
      <c r="DO118" s="186">
        <v>11</v>
      </c>
      <c r="DP118" s="186">
        <v>11</v>
      </c>
      <c r="DQ118" s="186">
        <v>55</v>
      </c>
      <c r="DR118" s="186">
        <v>34</v>
      </c>
      <c r="DS118" s="198">
        <v>519</v>
      </c>
      <c r="DT118" s="212">
        <f t="shared" si="101"/>
        <v>132.40077071290943</v>
      </c>
    </row>
    <row r="119" spans="1:124" s="229" customFormat="1" ht="15" customHeight="1" x14ac:dyDescent="0.25">
      <c r="A119" s="186" t="s">
        <v>19</v>
      </c>
      <c r="B119" s="187">
        <v>9</v>
      </c>
      <c r="C119" s="188" t="s">
        <v>13</v>
      </c>
      <c r="D119" s="126">
        <v>6261</v>
      </c>
      <c r="E119" s="132">
        <v>2968</v>
      </c>
      <c r="F119" s="189">
        <v>-5.2967453733248245E-2</v>
      </c>
      <c r="G119" s="81">
        <v>0.47404567960389715</v>
      </c>
      <c r="H119" s="112">
        <v>1495</v>
      </c>
      <c r="I119" s="190">
        <f t="shared" si="98"/>
        <v>50.370619946091644</v>
      </c>
      <c r="J119" s="112">
        <v>1473</v>
      </c>
      <c r="K119" s="82">
        <f t="shared" si="99"/>
        <v>49.629380053908356</v>
      </c>
      <c r="L119" s="83">
        <v>21.967654986522909</v>
      </c>
      <c r="M119" s="83">
        <v>40.363881401617249</v>
      </c>
      <c r="N119" s="83">
        <v>37.668463611859835</v>
      </c>
      <c r="O119" s="191">
        <v>8.1199460916442057</v>
      </c>
      <c r="P119" s="52">
        <v>9.0999999999999943</v>
      </c>
      <c r="Q119" s="192">
        <v>84</v>
      </c>
      <c r="R119" s="193">
        <v>1.8</v>
      </c>
      <c r="S119" s="194">
        <v>36671</v>
      </c>
      <c r="T119" s="195">
        <v>2.2999999999999998</v>
      </c>
      <c r="U119" s="195" t="s">
        <v>262</v>
      </c>
      <c r="V119" s="196">
        <v>641</v>
      </c>
      <c r="W119" s="197" t="s">
        <v>1</v>
      </c>
      <c r="X119" s="198">
        <v>20</v>
      </c>
      <c r="Y119" s="194">
        <v>5568393.3200000003</v>
      </c>
      <c r="Z119" s="199">
        <v>117.6</v>
      </c>
      <c r="AA119" s="200">
        <v>17.63</v>
      </c>
      <c r="AB119" s="200">
        <v>3.2464</v>
      </c>
      <c r="AC119" s="200">
        <v>36.39</v>
      </c>
      <c r="AD119" s="200">
        <v>63.605802719646263</v>
      </c>
      <c r="AE119" s="200">
        <v>6.38</v>
      </c>
      <c r="AF119" s="200">
        <v>21.4787</v>
      </c>
      <c r="AG119" s="52">
        <v>2.6181102362204727</v>
      </c>
      <c r="AH119" s="200">
        <v>16.533300000000001</v>
      </c>
      <c r="AI119" s="53">
        <v>19353000</v>
      </c>
      <c r="AJ119" s="133">
        <v>33019000</v>
      </c>
      <c r="AK119" s="128">
        <v>2029000</v>
      </c>
      <c r="AL119" s="121">
        <v>670000</v>
      </c>
      <c r="AM119" s="123">
        <f t="shared" si="86"/>
        <v>729.05331882480959</v>
      </c>
      <c r="AN119" s="134">
        <v>919</v>
      </c>
      <c r="AO119" s="121">
        <v>4228000</v>
      </c>
      <c r="AP119" s="123">
        <f t="shared" si="102"/>
        <v>5441.4414414414414</v>
      </c>
      <c r="AQ119" s="121">
        <v>777</v>
      </c>
      <c r="AR119" s="121">
        <v>166000</v>
      </c>
      <c r="AS119" s="122">
        <f t="shared" si="87"/>
        <v>1267.175572519084</v>
      </c>
      <c r="AT119" s="56">
        <v>131</v>
      </c>
      <c r="AU119" s="124">
        <v>0</v>
      </c>
      <c r="AV119" s="123">
        <v>0</v>
      </c>
      <c r="AW119" s="66">
        <v>0</v>
      </c>
      <c r="AX119" s="202">
        <v>606.1881042654029</v>
      </c>
      <c r="AY119" s="203">
        <v>25.136017410228511</v>
      </c>
      <c r="AZ119" s="53">
        <v>1375000</v>
      </c>
      <c r="BA119" s="60">
        <v>7.1052087639520467</v>
      </c>
      <c r="BB119" s="204">
        <v>675000</v>
      </c>
      <c r="BC119" s="64">
        <v>3.4880115750310048</v>
      </c>
      <c r="BD119" s="125">
        <v>1301000</v>
      </c>
      <c r="BE119" s="59">
        <v>6.7228193468375359</v>
      </c>
      <c r="BF119" s="121">
        <v>2141000</v>
      </c>
      <c r="BG119" s="64">
        <v>11.063455973542787</v>
      </c>
      <c r="BH119" s="121">
        <v>1469000</v>
      </c>
      <c r="BI119" s="59">
        <v>7.5909466721785863</v>
      </c>
      <c r="BJ119" s="121">
        <v>8045000</v>
      </c>
      <c r="BK119" s="127">
        <v>41.57193054981397</v>
      </c>
      <c r="BL119" s="121">
        <v>2786000</v>
      </c>
      <c r="BM119" s="127">
        <v>14.396444811905745</v>
      </c>
      <c r="BN119" s="129">
        <v>1014000</v>
      </c>
      <c r="BO119" s="109">
        <v>5.2397684993799087</v>
      </c>
      <c r="BP119" s="121">
        <v>546000</v>
      </c>
      <c r="BQ119" s="130">
        <v>2.8214138073584123</v>
      </c>
      <c r="BR119" s="205">
        <f t="shared" si="89"/>
        <v>463.27493261455527</v>
      </c>
      <c r="BS119" s="57">
        <f t="shared" si="90"/>
        <v>438.3423180592992</v>
      </c>
      <c r="BT119" s="57">
        <f t="shared" si="91"/>
        <v>341.64420485175202</v>
      </c>
      <c r="BU119" s="57">
        <f t="shared" si="92"/>
        <v>183.96226415094338</v>
      </c>
      <c r="BV119" s="57">
        <f t="shared" si="93"/>
        <v>721.36118598382745</v>
      </c>
      <c r="BW119" s="57">
        <f t="shared" si="94"/>
        <v>494.94609164420484</v>
      </c>
      <c r="BX119" s="57">
        <f t="shared" si="95"/>
        <v>227.42587601078168</v>
      </c>
      <c r="BY119" s="57">
        <f t="shared" si="96"/>
        <v>938.67924528301887</v>
      </c>
      <c r="BZ119" s="58"/>
      <c r="CA119" s="57">
        <v>2710.579514824798</v>
      </c>
      <c r="CB119" s="232">
        <v>1182.54</v>
      </c>
      <c r="CC119" s="232">
        <v>573</v>
      </c>
      <c r="CD119" s="202">
        <v>659.41240478781287</v>
      </c>
      <c r="CE119" s="52">
        <v>45.427954505511067</v>
      </c>
      <c r="CF119" s="55">
        <v>200.72</v>
      </c>
      <c r="CG119" s="52">
        <v>25.197720254086221</v>
      </c>
      <c r="CH119" s="56">
        <v>161.15</v>
      </c>
      <c r="CI119" s="52">
        <v>20.230234251424843</v>
      </c>
      <c r="CJ119" s="55">
        <v>434.71</v>
      </c>
      <c r="CK119" s="52">
        <v>54.57204549448894</v>
      </c>
      <c r="CL119" s="53">
        <v>2681</v>
      </c>
      <c r="CM119" s="206">
        <v>37.821708317791867</v>
      </c>
      <c r="CN119" s="141">
        <v>933.79999999999984</v>
      </c>
      <c r="CO119" s="54">
        <f t="shared" si="100"/>
        <v>3.1784107946026992</v>
      </c>
      <c r="CP119" s="56">
        <v>32</v>
      </c>
      <c r="CQ119" s="207">
        <v>1</v>
      </c>
      <c r="CR119" s="207">
        <v>0</v>
      </c>
      <c r="CS119" s="188">
        <v>1</v>
      </c>
      <c r="CT119" s="200">
        <v>3.7312437479159719</v>
      </c>
      <c r="CU119" s="121">
        <v>3583000</v>
      </c>
      <c r="CV119" s="121">
        <v>5039000</v>
      </c>
      <c r="CW119" s="52">
        <v>71.11</v>
      </c>
      <c r="CX119" s="200">
        <v>237.59</v>
      </c>
      <c r="CY119" s="200">
        <v>12.84</v>
      </c>
      <c r="CZ119" s="187" t="s">
        <v>0</v>
      </c>
      <c r="DA119" s="134">
        <v>66000</v>
      </c>
      <c r="DB119" s="134">
        <v>119000</v>
      </c>
      <c r="DC119" s="134">
        <v>0</v>
      </c>
      <c r="DD119" s="134">
        <v>10094</v>
      </c>
      <c r="DE119" s="136">
        <v>818</v>
      </c>
      <c r="DF119" s="135">
        <v>265319</v>
      </c>
      <c r="DG119" s="235" t="s">
        <v>268</v>
      </c>
      <c r="DH119" s="235" t="s">
        <v>268</v>
      </c>
      <c r="DI119" s="235" t="s">
        <v>268</v>
      </c>
      <c r="DJ119" s="210">
        <v>8</v>
      </c>
      <c r="DK119" s="211">
        <v>371</v>
      </c>
      <c r="DL119" s="186">
        <v>25</v>
      </c>
      <c r="DM119" s="186">
        <v>75</v>
      </c>
      <c r="DN119" s="186">
        <v>12</v>
      </c>
      <c r="DO119" s="186">
        <v>0</v>
      </c>
      <c r="DP119" s="186">
        <v>0</v>
      </c>
      <c r="DQ119" s="186">
        <v>75</v>
      </c>
      <c r="DR119" s="186">
        <v>25</v>
      </c>
      <c r="DS119" s="198">
        <v>79</v>
      </c>
      <c r="DT119" s="212">
        <f t="shared" si="101"/>
        <v>37.569620253164558</v>
      </c>
    </row>
    <row r="120" spans="1:124" s="229" customFormat="1" ht="15" customHeight="1" x14ac:dyDescent="0.25">
      <c r="A120" s="186" t="s">
        <v>18</v>
      </c>
      <c r="B120" s="187">
        <v>10</v>
      </c>
      <c r="C120" s="188" t="s">
        <v>2</v>
      </c>
      <c r="D120" s="126">
        <v>22308.3</v>
      </c>
      <c r="E120" s="132">
        <v>5519</v>
      </c>
      <c r="F120" s="189">
        <v>-7.2904417940534191E-2</v>
      </c>
      <c r="G120" s="81">
        <v>0.24739670884827622</v>
      </c>
      <c r="H120" s="112">
        <v>2752</v>
      </c>
      <c r="I120" s="190">
        <f t="shared" si="98"/>
        <v>49.864105816271064</v>
      </c>
      <c r="J120" s="112">
        <v>2767</v>
      </c>
      <c r="K120" s="82">
        <f t="shared" si="99"/>
        <v>50.135894183728936</v>
      </c>
      <c r="L120" s="83">
        <v>24.859576010146768</v>
      </c>
      <c r="M120" s="83">
        <v>43.939119405689439</v>
      </c>
      <c r="N120" s="83">
        <v>31.201304584163797</v>
      </c>
      <c r="O120" s="191">
        <v>32.795796339916649</v>
      </c>
      <c r="P120" s="52">
        <v>1.7999999999999972</v>
      </c>
      <c r="Q120" s="192">
        <v>5</v>
      </c>
      <c r="R120" s="193">
        <v>5.9</v>
      </c>
      <c r="S120" s="194">
        <v>23192</v>
      </c>
      <c r="T120" s="195">
        <v>2.2999999999999998</v>
      </c>
      <c r="U120" s="195" t="s">
        <v>262</v>
      </c>
      <c r="V120" s="196">
        <v>761</v>
      </c>
      <c r="W120" s="197" t="s">
        <v>1</v>
      </c>
      <c r="X120" s="198">
        <v>28</v>
      </c>
      <c r="Y120" s="194">
        <v>10537189.33</v>
      </c>
      <c r="Z120" s="199">
        <v>80.714285714285708</v>
      </c>
      <c r="AA120" s="200">
        <v>1.83</v>
      </c>
      <c r="AB120" s="200">
        <v>7.0434000000000001</v>
      </c>
      <c r="AC120" s="200">
        <v>41.4</v>
      </c>
      <c r="AD120" s="200">
        <v>58.604939547380383</v>
      </c>
      <c r="AE120" s="200">
        <v>15.6</v>
      </c>
      <c r="AF120" s="200">
        <v>17.238800000000001</v>
      </c>
      <c r="AG120" s="52">
        <v>1.9011137121373343</v>
      </c>
      <c r="AH120" s="200">
        <v>12.9993</v>
      </c>
      <c r="AI120" s="53">
        <v>43815000</v>
      </c>
      <c r="AJ120" s="133">
        <v>48385000</v>
      </c>
      <c r="AK120" s="128">
        <v>403000</v>
      </c>
      <c r="AL120" s="121">
        <v>1547000</v>
      </c>
      <c r="AM120" s="123">
        <f t="shared" si="86"/>
        <v>441.49543378995435</v>
      </c>
      <c r="AN120" s="134">
        <v>3504</v>
      </c>
      <c r="AO120" s="121">
        <v>4276000</v>
      </c>
      <c r="AP120" s="123">
        <f t="shared" si="102"/>
        <v>5102.6252983293552</v>
      </c>
      <c r="AQ120" s="121">
        <v>838</v>
      </c>
      <c r="AR120" s="121">
        <v>376000</v>
      </c>
      <c r="AS120" s="122">
        <f t="shared" si="87"/>
        <v>815.61822125813444</v>
      </c>
      <c r="AT120" s="56">
        <v>461</v>
      </c>
      <c r="AU120" s="124">
        <v>0</v>
      </c>
      <c r="AV120" s="123">
        <v>0</v>
      </c>
      <c r="AW120" s="66">
        <v>0</v>
      </c>
      <c r="AX120" s="202">
        <v>446.0733457009195</v>
      </c>
      <c r="AY120" s="203">
        <v>16.923515981735161</v>
      </c>
      <c r="AZ120" s="53">
        <v>4727000</v>
      </c>
      <c r="BA120" s="60">
        <v>10.532296517457276</v>
      </c>
      <c r="BB120" s="204">
        <v>1133000</v>
      </c>
      <c r="BC120" s="64">
        <v>2.5244535549564402</v>
      </c>
      <c r="BD120" s="125">
        <v>6304000</v>
      </c>
      <c r="BE120" s="59">
        <v>14.046032842405474</v>
      </c>
      <c r="BF120" s="121">
        <v>1806000</v>
      </c>
      <c r="BG120" s="64">
        <v>4.0239745103718718</v>
      </c>
      <c r="BH120" s="121">
        <v>6286000</v>
      </c>
      <c r="BI120" s="59">
        <v>14.005926784162565</v>
      </c>
      <c r="BJ120" s="121">
        <v>16608000</v>
      </c>
      <c r="BK120" s="127">
        <v>37.004523072124066</v>
      </c>
      <c r="BL120" s="121">
        <v>3863000</v>
      </c>
      <c r="BM120" s="127">
        <v>8.6072057217976425</v>
      </c>
      <c r="BN120" s="129">
        <v>3073000</v>
      </c>
      <c r="BO120" s="109">
        <v>6.8469953878033021</v>
      </c>
      <c r="BP120" s="121">
        <v>1081000</v>
      </c>
      <c r="BQ120" s="130">
        <v>2.4085916089213697</v>
      </c>
      <c r="BR120" s="205">
        <f t="shared" si="89"/>
        <v>856.4957419822432</v>
      </c>
      <c r="BS120" s="57">
        <f t="shared" si="90"/>
        <v>1142.2359123029535</v>
      </c>
      <c r="BT120" s="57">
        <f t="shared" si="91"/>
        <v>556.80376879869539</v>
      </c>
      <c r="BU120" s="57">
        <f t="shared" si="92"/>
        <v>195.86881681464033</v>
      </c>
      <c r="BV120" s="57">
        <f t="shared" si="93"/>
        <v>327.23319441927885</v>
      </c>
      <c r="BW120" s="57">
        <f t="shared" si="94"/>
        <v>1138.974451893459</v>
      </c>
      <c r="BX120" s="57">
        <f t="shared" si="95"/>
        <v>205.29081355317993</v>
      </c>
      <c r="BY120" s="57">
        <f t="shared" si="96"/>
        <v>699.94564232650839</v>
      </c>
      <c r="BZ120" s="58"/>
      <c r="CA120" s="57">
        <v>3009.2408044935678</v>
      </c>
      <c r="CB120" s="232" t="s">
        <v>1</v>
      </c>
      <c r="CC120" s="232" t="s">
        <v>1</v>
      </c>
      <c r="CD120" s="202">
        <v>465.75342465753425</v>
      </c>
      <c r="CE120" s="52">
        <v>1.8388848897323475</v>
      </c>
      <c r="CF120" s="55">
        <v>56.2</v>
      </c>
      <c r="CG120" s="52">
        <v>1.8388848897323475</v>
      </c>
      <c r="CH120" s="56">
        <v>0</v>
      </c>
      <c r="CI120" s="52">
        <v>0</v>
      </c>
      <c r="CJ120" s="55">
        <v>3000</v>
      </c>
      <c r="CK120" s="52">
        <v>98.161115110267659</v>
      </c>
      <c r="CL120" s="53">
        <v>6502</v>
      </c>
      <c r="CM120" s="206">
        <v>28.498923408182097</v>
      </c>
      <c r="CN120" s="141">
        <v>2376</v>
      </c>
      <c r="CO120" s="54">
        <f t="shared" si="100"/>
        <v>2.3228114478114477</v>
      </c>
      <c r="CP120" s="56">
        <v>38.799999999999997</v>
      </c>
      <c r="CQ120" s="207">
        <v>7</v>
      </c>
      <c r="CR120" s="207">
        <v>6</v>
      </c>
      <c r="CS120" s="188">
        <v>2</v>
      </c>
      <c r="CT120" s="200">
        <v>0.74841284237257388</v>
      </c>
      <c r="CU120" s="121">
        <v>8233000</v>
      </c>
      <c r="CV120" s="121">
        <v>7779000</v>
      </c>
      <c r="CW120" s="52">
        <v>105.84</v>
      </c>
      <c r="CX120" s="200">
        <v>13.78</v>
      </c>
      <c r="CY120" s="200">
        <v>5.15</v>
      </c>
      <c r="CZ120" s="187" t="s">
        <v>0</v>
      </c>
      <c r="DA120" s="134">
        <v>25000</v>
      </c>
      <c r="DB120" s="134">
        <v>145000</v>
      </c>
      <c r="DC120" s="134">
        <v>0</v>
      </c>
      <c r="DD120" s="134">
        <v>26000</v>
      </c>
      <c r="DE120" s="136">
        <v>2000</v>
      </c>
      <c r="DF120" s="135">
        <v>357377</v>
      </c>
      <c r="DG120" s="209">
        <v>1</v>
      </c>
      <c r="DH120" s="198">
        <v>0</v>
      </c>
      <c r="DI120" s="209">
        <v>0</v>
      </c>
      <c r="DJ120" s="210">
        <v>9</v>
      </c>
      <c r="DK120" s="211">
        <v>613.22222222222217</v>
      </c>
      <c r="DL120" s="186">
        <v>33</v>
      </c>
      <c r="DM120" s="186">
        <v>67</v>
      </c>
      <c r="DN120" s="186">
        <v>11</v>
      </c>
      <c r="DO120" s="186">
        <v>0</v>
      </c>
      <c r="DP120" s="186">
        <v>0</v>
      </c>
      <c r="DQ120" s="186">
        <v>66</v>
      </c>
      <c r="DR120" s="186">
        <v>34</v>
      </c>
      <c r="DS120" s="198">
        <v>127</v>
      </c>
      <c r="DT120" s="212">
        <f t="shared" si="101"/>
        <v>43.45669291338583</v>
      </c>
    </row>
    <row r="121" spans="1:124" s="229" customFormat="1" ht="15" customHeight="1" x14ac:dyDescent="0.25">
      <c r="A121" s="186" t="s">
        <v>17</v>
      </c>
      <c r="B121" s="187">
        <v>9</v>
      </c>
      <c r="C121" s="188" t="s">
        <v>13</v>
      </c>
      <c r="D121" s="126">
        <v>10753.8</v>
      </c>
      <c r="E121" s="132">
        <v>2583</v>
      </c>
      <c r="F121" s="189">
        <v>-4.2269187986651836E-2</v>
      </c>
      <c r="G121" s="81">
        <v>0.24019416392345033</v>
      </c>
      <c r="H121" s="112">
        <v>1313</v>
      </c>
      <c r="I121" s="190">
        <f t="shared" si="98"/>
        <v>50.83236546651181</v>
      </c>
      <c r="J121" s="112">
        <v>1270</v>
      </c>
      <c r="K121" s="82">
        <f t="shared" si="99"/>
        <v>49.16763453348819</v>
      </c>
      <c r="L121" s="83">
        <v>26.867982965543941</v>
      </c>
      <c r="M121" s="83">
        <v>40.650406504065039</v>
      </c>
      <c r="N121" s="83">
        <v>32.481610530391016</v>
      </c>
      <c r="O121" s="191">
        <v>19.705768486256293</v>
      </c>
      <c r="P121" s="52">
        <v>0</v>
      </c>
      <c r="Q121" s="192">
        <v>43</v>
      </c>
      <c r="R121" s="193">
        <v>2.2999999999999998</v>
      </c>
      <c r="S121" s="194">
        <v>38764</v>
      </c>
      <c r="T121" s="195">
        <v>2.4</v>
      </c>
      <c r="U121" s="195" t="s">
        <v>262</v>
      </c>
      <c r="V121" s="196">
        <v>449</v>
      </c>
      <c r="W121" s="197" t="s">
        <v>1</v>
      </c>
      <c r="X121" s="198">
        <v>20</v>
      </c>
      <c r="Y121" s="194">
        <v>13889640</v>
      </c>
      <c r="Z121" s="199">
        <v>68.75</v>
      </c>
      <c r="AA121" s="200">
        <v>24.73</v>
      </c>
      <c r="AB121" s="200">
        <v>5.8734000000000002</v>
      </c>
      <c r="AC121" s="200">
        <v>39.729999999999997</v>
      </c>
      <c r="AD121" s="200">
        <v>60.246712075080822</v>
      </c>
      <c r="AE121" s="200">
        <v>8.36</v>
      </c>
      <c r="AF121" s="200">
        <v>41.5426</v>
      </c>
      <c r="AG121" s="52">
        <v>1.5692476126756278</v>
      </c>
      <c r="AH121" s="200">
        <v>7.1790000000000003</v>
      </c>
      <c r="AI121" s="53">
        <v>21690000</v>
      </c>
      <c r="AJ121" s="133">
        <v>31859000</v>
      </c>
      <c r="AK121" s="128">
        <v>6431000</v>
      </c>
      <c r="AL121" s="121">
        <v>697000</v>
      </c>
      <c r="AM121" s="123">
        <f t="shared" si="86"/>
        <v>650.18656716417911</v>
      </c>
      <c r="AN121" s="134">
        <v>1072</v>
      </c>
      <c r="AO121" s="121">
        <v>4484000</v>
      </c>
      <c r="AP121" s="123">
        <f t="shared" si="102"/>
        <v>6159.3406593406589</v>
      </c>
      <c r="AQ121" s="121">
        <v>728</v>
      </c>
      <c r="AR121" s="121">
        <v>221000</v>
      </c>
      <c r="AS121" s="122">
        <f t="shared" si="87"/>
        <v>1453.9473684210527</v>
      </c>
      <c r="AT121" s="56">
        <v>152</v>
      </c>
      <c r="AU121" s="124">
        <v>0</v>
      </c>
      <c r="AV121" s="123">
        <v>0</v>
      </c>
      <c r="AW121" s="66">
        <v>0</v>
      </c>
      <c r="AX121" s="202">
        <v>290.2259663087745</v>
      </c>
      <c r="AY121" s="203">
        <v>20.055970149253731</v>
      </c>
      <c r="AZ121" s="53">
        <v>4317000</v>
      </c>
      <c r="BA121" s="60">
        <v>19.903181189488244</v>
      </c>
      <c r="BB121" s="204">
        <v>676000</v>
      </c>
      <c r="BC121" s="64">
        <v>3.1166436145689258</v>
      </c>
      <c r="BD121" s="125">
        <v>850000</v>
      </c>
      <c r="BE121" s="59">
        <v>3.9188566159520515</v>
      </c>
      <c r="BF121" s="121">
        <v>392000</v>
      </c>
      <c r="BG121" s="64">
        <v>1.8072844628861229</v>
      </c>
      <c r="BH121" s="121">
        <v>2264000</v>
      </c>
      <c r="BI121" s="59">
        <v>10.437989857076994</v>
      </c>
      <c r="BJ121" s="121">
        <v>6499000</v>
      </c>
      <c r="BK121" s="127">
        <v>29.963116643614569</v>
      </c>
      <c r="BL121" s="121">
        <v>5033000</v>
      </c>
      <c r="BM121" s="127">
        <v>23.204241585984324</v>
      </c>
      <c r="BN121" s="129">
        <v>1046000</v>
      </c>
      <c r="BO121" s="109">
        <v>4.8224988473951136</v>
      </c>
      <c r="BP121" s="121">
        <v>613000</v>
      </c>
      <c r="BQ121" s="130">
        <v>2.8261871830336562</v>
      </c>
      <c r="BR121" s="205">
        <f t="shared" si="89"/>
        <v>1671.3124274099885</v>
      </c>
      <c r="BS121" s="57">
        <f t="shared" si="90"/>
        <v>329.07471931862176</v>
      </c>
      <c r="BT121" s="57">
        <f t="shared" si="91"/>
        <v>404.95547812620981</v>
      </c>
      <c r="BU121" s="57">
        <f t="shared" si="92"/>
        <v>237.32094463801781</v>
      </c>
      <c r="BV121" s="57">
        <f t="shared" si="93"/>
        <v>151.76151761517616</v>
      </c>
      <c r="BW121" s="57">
        <f t="shared" si="94"/>
        <v>876.5001935733643</v>
      </c>
      <c r="BX121" s="57">
        <f t="shared" si="95"/>
        <v>261.71118854045682</v>
      </c>
      <c r="BY121" s="57">
        <f t="shared" si="96"/>
        <v>1948.509485094851</v>
      </c>
      <c r="BZ121" s="58"/>
      <c r="CA121" s="57">
        <v>2516.0665892373208</v>
      </c>
      <c r="CB121" s="232">
        <v>985.94</v>
      </c>
      <c r="CC121" s="232">
        <v>520</v>
      </c>
      <c r="CD121" s="202">
        <v>318.09701492537312</v>
      </c>
      <c r="CE121" s="52">
        <v>0.62217847834929374</v>
      </c>
      <c r="CF121" s="55">
        <v>22.39</v>
      </c>
      <c r="CG121" s="52">
        <v>1.1243402849266091</v>
      </c>
      <c r="CH121" s="56">
        <v>400</v>
      </c>
      <c r="CI121" s="52">
        <v>20.086472263092613</v>
      </c>
      <c r="CJ121" s="55">
        <v>1569</v>
      </c>
      <c r="CK121" s="52">
        <v>78.78918745198078</v>
      </c>
      <c r="CL121" s="53">
        <v>2180</v>
      </c>
      <c r="CM121" s="206">
        <v>52.155963302752298</v>
      </c>
      <c r="CN121" s="141">
        <v>1323.96</v>
      </c>
      <c r="CO121" s="54">
        <f t="shared" si="100"/>
        <v>1.9509652859603008</v>
      </c>
      <c r="CP121" s="56">
        <v>70</v>
      </c>
      <c r="CQ121" s="207">
        <v>1</v>
      </c>
      <c r="CR121" s="207">
        <v>2</v>
      </c>
      <c r="CS121" s="188">
        <v>1</v>
      </c>
      <c r="CT121" s="200">
        <v>5.9705083430345365</v>
      </c>
      <c r="CU121" s="121">
        <v>7337000</v>
      </c>
      <c r="CV121" s="121">
        <v>3925000</v>
      </c>
      <c r="CW121" s="52">
        <v>186.93</v>
      </c>
      <c r="CX121" s="200">
        <v>447.27</v>
      </c>
      <c r="CY121" s="200">
        <v>2.74</v>
      </c>
      <c r="CZ121" s="187" t="s">
        <v>0</v>
      </c>
      <c r="DA121" s="134">
        <v>50000</v>
      </c>
      <c r="DB121" s="134">
        <v>144000</v>
      </c>
      <c r="DC121" s="134">
        <v>0</v>
      </c>
      <c r="DD121" s="134">
        <v>2548</v>
      </c>
      <c r="DE121" s="136">
        <v>37781</v>
      </c>
      <c r="DF121" s="135">
        <v>290753</v>
      </c>
      <c r="DG121" s="235" t="s">
        <v>268</v>
      </c>
      <c r="DH121" s="235" t="s">
        <v>268</v>
      </c>
      <c r="DI121" s="235" t="s">
        <v>268</v>
      </c>
      <c r="DJ121" s="210">
        <v>12</v>
      </c>
      <c r="DK121" s="211">
        <v>215.25</v>
      </c>
      <c r="DL121" s="186">
        <v>33</v>
      </c>
      <c r="DM121" s="186">
        <v>67</v>
      </c>
      <c r="DN121" s="186">
        <v>8</v>
      </c>
      <c r="DO121" s="186">
        <v>0</v>
      </c>
      <c r="DP121" s="186">
        <v>0</v>
      </c>
      <c r="DQ121" s="186">
        <v>33</v>
      </c>
      <c r="DR121" s="186">
        <v>67</v>
      </c>
      <c r="DS121" s="198">
        <v>79</v>
      </c>
      <c r="DT121" s="212">
        <f t="shared" si="101"/>
        <v>32.696202531645568</v>
      </c>
    </row>
    <row r="122" spans="1:124" s="229" customFormat="1" ht="15" customHeight="1" x14ac:dyDescent="0.25">
      <c r="A122" s="186" t="s">
        <v>16</v>
      </c>
      <c r="B122" s="187">
        <v>10</v>
      </c>
      <c r="C122" s="188" t="s">
        <v>2</v>
      </c>
      <c r="D122" s="126">
        <v>12372.1</v>
      </c>
      <c r="E122" s="132">
        <v>9228</v>
      </c>
      <c r="F122" s="189">
        <v>-5.3890924768269025E-3</v>
      </c>
      <c r="G122" s="81">
        <v>0.74587175984675191</v>
      </c>
      <c r="H122" s="112">
        <v>4669</v>
      </c>
      <c r="I122" s="190">
        <f t="shared" si="98"/>
        <v>50.596012136974423</v>
      </c>
      <c r="J122" s="112">
        <v>4559</v>
      </c>
      <c r="K122" s="82">
        <f t="shared" si="99"/>
        <v>49.40398786302557</v>
      </c>
      <c r="L122" s="83">
        <v>23.266146510619855</v>
      </c>
      <c r="M122" s="83">
        <v>40.333766796705675</v>
      </c>
      <c r="N122" s="83">
        <v>36.400086692674471</v>
      </c>
      <c r="O122" s="191">
        <v>14.325964456003467</v>
      </c>
      <c r="P122" s="52">
        <v>1.4000000000000057</v>
      </c>
      <c r="Q122" s="192">
        <v>16</v>
      </c>
      <c r="R122" s="193">
        <v>2.2000000000000002</v>
      </c>
      <c r="S122" s="194">
        <v>38411</v>
      </c>
      <c r="T122" s="195">
        <v>2.2999999999999998</v>
      </c>
      <c r="U122" s="195" t="s">
        <v>262</v>
      </c>
      <c r="V122" s="196">
        <v>1234</v>
      </c>
      <c r="W122" s="197" t="s">
        <v>1</v>
      </c>
      <c r="X122" s="198">
        <v>46</v>
      </c>
      <c r="Y122" s="194">
        <v>13179133.98</v>
      </c>
      <c r="Z122" s="199">
        <v>72.760869565217391</v>
      </c>
      <c r="AA122" s="200">
        <v>13.19</v>
      </c>
      <c r="AB122" s="200">
        <v>11.840199999999999</v>
      </c>
      <c r="AC122" s="200">
        <v>45.67</v>
      </c>
      <c r="AD122" s="200">
        <v>54.298004786164164</v>
      </c>
      <c r="AE122" s="200">
        <v>10.050000000000001</v>
      </c>
      <c r="AF122" s="200">
        <v>28.7225</v>
      </c>
      <c r="AG122" s="52">
        <v>1.9673450904425269</v>
      </c>
      <c r="AH122" s="200">
        <v>13.7059</v>
      </c>
      <c r="AI122" s="53">
        <v>58218000</v>
      </c>
      <c r="AJ122" s="133">
        <v>68113000</v>
      </c>
      <c r="AK122" s="128">
        <v>6578000</v>
      </c>
      <c r="AL122" s="121">
        <v>2519000</v>
      </c>
      <c r="AM122" s="123">
        <f t="shared" si="86"/>
        <v>654.45570277994284</v>
      </c>
      <c r="AN122" s="134">
        <v>3849</v>
      </c>
      <c r="AO122" s="121">
        <v>5780000</v>
      </c>
      <c r="AP122" s="123">
        <f t="shared" si="102"/>
        <v>3333.3333333333335</v>
      </c>
      <c r="AQ122" s="121">
        <v>1734</v>
      </c>
      <c r="AR122" s="121">
        <v>659000</v>
      </c>
      <c r="AS122" s="122">
        <f t="shared" si="87"/>
        <v>1810.4395604395604</v>
      </c>
      <c r="AT122" s="211">
        <v>364</v>
      </c>
      <c r="AU122" s="124">
        <v>0</v>
      </c>
      <c r="AV122" s="123">
        <v>0</v>
      </c>
      <c r="AW122" s="224">
        <v>0</v>
      </c>
      <c r="AX122" s="202">
        <v>249.63874771154275</v>
      </c>
      <c r="AY122" s="203">
        <v>28.267082359054303</v>
      </c>
      <c r="AZ122" s="63">
        <v>5684000</v>
      </c>
      <c r="BA122" s="60">
        <v>9.7633034456697239</v>
      </c>
      <c r="BB122" s="204">
        <v>2057000</v>
      </c>
      <c r="BC122" s="64">
        <v>3.5332714967879348</v>
      </c>
      <c r="BD122" s="125">
        <v>3560000</v>
      </c>
      <c r="BE122" s="59">
        <v>6.1149472671682297</v>
      </c>
      <c r="BF122" s="121">
        <v>4656000</v>
      </c>
      <c r="BG122" s="64">
        <v>7.9975265381840677</v>
      </c>
      <c r="BH122" s="127">
        <v>4156000</v>
      </c>
      <c r="BI122" s="59">
        <v>7.1386856298739225</v>
      </c>
      <c r="BJ122" s="121">
        <v>14681000</v>
      </c>
      <c r="BK122" s="121">
        <v>25.217286749802465</v>
      </c>
      <c r="BL122" s="121">
        <v>16158000</v>
      </c>
      <c r="BM122" s="121">
        <v>27.754302792950636</v>
      </c>
      <c r="BN122" s="56">
        <v>4996000</v>
      </c>
      <c r="BO122" s="109">
        <v>8.5815383558349652</v>
      </c>
      <c r="BP122" s="121">
        <v>2270000</v>
      </c>
      <c r="BQ122" s="130">
        <v>3.8991377237280562</v>
      </c>
      <c r="BR122" s="205">
        <f t="shared" si="89"/>
        <v>615.95145210229737</v>
      </c>
      <c r="BS122" s="57">
        <f t="shared" si="90"/>
        <v>385.78240138708281</v>
      </c>
      <c r="BT122" s="57">
        <f t="shared" si="91"/>
        <v>541.39575205895108</v>
      </c>
      <c r="BU122" s="57">
        <f t="shared" si="92"/>
        <v>245.99046380580842</v>
      </c>
      <c r="BV122" s="57">
        <f t="shared" si="93"/>
        <v>504.55136540962286</v>
      </c>
      <c r="BW122" s="57">
        <f t="shared" si="94"/>
        <v>450.36844386649329</v>
      </c>
      <c r="BX122" s="57">
        <f t="shared" si="95"/>
        <v>222.90853922843519</v>
      </c>
      <c r="BY122" s="57">
        <f t="shared" si="96"/>
        <v>1750.9752925877763</v>
      </c>
      <c r="BZ122" s="61"/>
      <c r="CA122" s="57">
        <v>1590.9189423493715</v>
      </c>
      <c r="CB122" s="232">
        <v>1536.71</v>
      </c>
      <c r="CC122" s="232">
        <v>754</v>
      </c>
      <c r="CD122" s="202">
        <v>501.68875032475967</v>
      </c>
      <c r="CE122" s="52">
        <v>9.8523081128041934</v>
      </c>
      <c r="CF122" s="55">
        <v>451.72</v>
      </c>
      <c r="CG122" s="52">
        <v>11.023691223412044</v>
      </c>
      <c r="CH122" s="56">
        <v>0</v>
      </c>
      <c r="CI122" s="52">
        <v>0</v>
      </c>
      <c r="CJ122" s="55">
        <v>3646</v>
      </c>
      <c r="CK122" s="52">
        <v>88.976308776587956</v>
      </c>
      <c r="CL122" s="53">
        <v>10791</v>
      </c>
      <c r="CM122" s="206">
        <v>40.719117783337964</v>
      </c>
      <c r="CN122" s="141">
        <v>2667.3</v>
      </c>
      <c r="CO122" s="54">
        <f t="shared" si="100"/>
        <v>3.4596783263974804</v>
      </c>
      <c r="CP122" s="56">
        <v>94</v>
      </c>
      <c r="CQ122" s="207">
        <v>6</v>
      </c>
      <c r="CR122" s="207">
        <v>10</v>
      </c>
      <c r="CS122" s="188">
        <v>3</v>
      </c>
      <c r="CT122" s="200">
        <v>3.7289052358286456</v>
      </c>
      <c r="CU122" s="121">
        <v>15542000</v>
      </c>
      <c r="CV122" s="121">
        <v>15629000</v>
      </c>
      <c r="CW122" s="52">
        <v>99.44</v>
      </c>
      <c r="CX122" s="200">
        <v>39.81</v>
      </c>
      <c r="CY122" s="200">
        <v>4.79</v>
      </c>
      <c r="CZ122" s="187" t="s">
        <v>0</v>
      </c>
      <c r="DA122" s="134">
        <v>56463</v>
      </c>
      <c r="DB122" s="134">
        <v>159000</v>
      </c>
      <c r="DC122" s="134">
        <v>0</v>
      </c>
      <c r="DD122" s="134">
        <v>54000</v>
      </c>
      <c r="DE122" s="136">
        <v>0</v>
      </c>
      <c r="DF122" s="135">
        <v>309995</v>
      </c>
      <c r="DG122" s="209">
        <v>0</v>
      </c>
      <c r="DH122" s="198">
        <v>0</v>
      </c>
      <c r="DI122" s="209">
        <v>0</v>
      </c>
      <c r="DJ122" s="210">
        <v>9</v>
      </c>
      <c r="DK122" s="211">
        <v>1025.3333333333333</v>
      </c>
      <c r="DL122" s="186">
        <v>44</v>
      </c>
      <c r="DM122" s="186">
        <v>56</v>
      </c>
      <c r="DN122" s="186">
        <v>11</v>
      </c>
      <c r="DO122" s="186">
        <v>0</v>
      </c>
      <c r="DP122" s="186">
        <v>0</v>
      </c>
      <c r="DQ122" s="186">
        <v>66</v>
      </c>
      <c r="DR122" s="186">
        <v>34</v>
      </c>
      <c r="DS122" s="212">
        <v>175</v>
      </c>
      <c r="DT122" s="212">
        <f t="shared" si="101"/>
        <v>52.731428571428573</v>
      </c>
    </row>
    <row r="123" spans="1:124" s="229" customFormat="1" ht="15" customHeight="1" x14ac:dyDescent="0.25">
      <c r="A123" s="186" t="s">
        <v>15</v>
      </c>
      <c r="B123" s="187">
        <v>3</v>
      </c>
      <c r="C123" s="188" t="s">
        <v>4</v>
      </c>
      <c r="D123" s="126">
        <v>9.4</v>
      </c>
      <c r="E123" s="132">
        <v>71414</v>
      </c>
      <c r="F123" s="189">
        <v>-3.8777845077057678E-2</v>
      </c>
      <c r="G123" s="81">
        <v>7597.2340425531911</v>
      </c>
      <c r="H123" s="112">
        <v>34974</v>
      </c>
      <c r="I123" s="190">
        <f t="shared" si="98"/>
        <v>48.973590612484948</v>
      </c>
      <c r="J123" s="112">
        <v>36440</v>
      </c>
      <c r="K123" s="82">
        <f t="shared" si="99"/>
        <v>51.026409387515045</v>
      </c>
      <c r="L123" s="83">
        <v>19.279132943120398</v>
      </c>
      <c r="M123" s="83">
        <v>64.45234827904892</v>
      </c>
      <c r="N123" s="83">
        <v>16.268518777830675</v>
      </c>
      <c r="O123" s="191">
        <v>0.46629512420533786</v>
      </c>
      <c r="P123" s="52">
        <v>7.7000000000000028</v>
      </c>
      <c r="Q123" s="192">
        <v>122</v>
      </c>
      <c r="R123" s="193">
        <v>3.1</v>
      </c>
      <c r="S123" s="194">
        <v>112857</v>
      </c>
      <c r="T123" s="195">
        <v>2.4</v>
      </c>
      <c r="U123" s="195" t="s">
        <v>263</v>
      </c>
      <c r="V123" s="196">
        <v>11358</v>
      </c>
      <c r="W123" s="197" t="s">
        <v>1</v>
      </c>
      <c r="X123" s="198">
        <v>353</v>
      </c>
      <c r="Y123" s="194">
        <v>296000846.92000002</v>
      </c>
      <c r="Z123" s="199">
        <v>120.69971671388102</v>
      </c>
      <c r="AA123" s="200">
        <v>0.31</v>
      </c>
      <c r="AB123" s="200">
        <v>4.1087999999999996</v>
      </c>
      <c r="AC123" s="200">
        <v>86.77</v>
      </c>
      <c r="AD123" s="200">
        <v>13.10667780795209</v>
      </c>
      <c r="AE123" s="200">
        <v>6.31</v>
      </c>
      <c r="AF123" s="200">
        <v>32.738599999999998</v>
      </c>
      <c r="AG123" s="52">
        <v>0.43351649075647969</v>
      </c>
      <c r="AH123" s="200">
        <v>8.3528000000000002</v>
      </c>
      <c r="AI123" s="53">
        <v>159686000</v>
      </c>
      <c r="AJ123" s="133">
        <v>172332000</v>
      </c>
      <c r="AK123" s="128">
        <v>-3929000</v>
      </c>
      <c r="AL123" s="121">
        <v>36595000</v>
      </c>
      <c r="AM123" s="123">
        <f t="shared" si="86"/>
        <v>1216.1847789963442</v>
      </c>
      <c r="AN123" s="134">
        <v>30090</v>
      </c>
      <c r="AO123" s="121">
        <v>0</v>
      </c>
      <c r="AP123" s="123">
        <v>0</v>
      </c>
      <c r="AQ123" s="121">
        <v>0</v>
      </c>
      <c r="AR123" s="121">
        <v>13331000</v>
      </c>
      <c r="AS123" s="122">
        <f t="shared" si="87"/>
        <v>7256.9406641262931</v>
      </c>
      <c r="AT123" s="56">
        <v>1837</v>
      </c>
      <c r="AU123" s="124">
        <v>0</v>
      </c>
      <c r="AV123" s="123">
        <v>0</v>
      </c>
      <c r="AW123" s="66">
        <v>0</v>
      </c>
      <c r="AX123" s="202">
        <v>884.56372230901729</v>
      </c>
      <c r="AY123" s="203">
        <v>5.2675307411100034</v>
      </c>
      <c r="AZ123" s="53">
        <v>63433000</v>
      </c>
      <c r="BA123" s="60">
        <v>30.087987667496741</v>
      </c>
      <c r="BB123" s="204">
        <v>17183000</v>
      </c>
      <c r="BC123" s="64">
        <v>8.1503616743744818</v>
      </c>
      <c r="BD123" s="125">
        <v>34048000</v>
      </c>
      <c r="BE123" s="59">
        <v>16.149887347325979</v>
      </c>
      <c r="BF123" s="121">
        <v>37100000</v>
      </c>
      <c r="BG123" s="64">
        <v>17.597533499347801</v>
      </c>
      <c r="BH123" s="121">
        <v>27330000</v>
      </c>
      <c r="BI123" s="59">
        <v>12.96335823550338</v>
      </c>
      <c r="BJ123" s="121">
        <v>15912000</v>
      </c>
      <c r="BK123" s="127">
        <v>7.5474919957310567</v>
      </c>
      <c r="BL123" s="121">
        <v>15819000</v>
      </c>
      <c r="BM123" s="127">
        <v>7.5033795802205621</v>
      </c>
      <c r="BN123" s="56">
        <v>0</v>
      </c>
      <c r="BO123" s="109">
        <v>0</v>
      </c>
      <c r="BP123" s="121">
        <v>0</v>
      </c>
      <c r="BQ123" s="130">
        <v>0</v>
      </c>
      <c r="BR123" s="205">
        <f t="shared" si="89"/>
        <v>888.24320161312903</v>
      </c>
      <c r="BS123" s="57">
        <f t="shared" si="90"/>
        <v>476.76926092922957</v>
      </c>
      <c r="BT123" s="57">
        <f t="shared" si="91"/>
        <v>0</v>
      </c>
      <c r="BU123" s="57">
        <f t="shared" si="92"/>
        <v>0</v>
      </c>
      <c r="BV123" s="57">
        <f t="shared" si="93"/>
        <v>519.50597921976077</v>
      </c>
      <c r="BW123" s="57">
        <f t="shared" si="94"/>
        <v>382.69807040636289</v>
      </c>
      <c r="BX123" s="57">
        <f t="shared" si="95"/>
        <v>240.61108466127089</v>
      </c>
      <c r="BY123" s="57">
        <f t="shared" si="96"/>
        <v>221.51118828240962</v>
      </c>
      <c r="BZ123" s="58"/>
      <c r="CA123" s="57">
        <v>222.8134539446047</v>
      </c>
      <c r="CB123" s="232" t="s">
        <v>1</v>
      </c>
      <c r="CC123" s="232" t="s">
        <v>1</v>
      </c>
      <c r="CD123" s="202">
        <v>665.43702226653375</v>
      </c>
      <c r="CE123" s="52">
        <v>47.669433431910321</v>
      </c>
      <c r="CF123" s="55">
        <v>5880.1</v>
      </c>
      <c r="CG123" s="52">
        <v>24.392307925249632</v>
      </c>
      <c r="CH123" s="56">
        <v>2413</v>
      </c>
      <c r="CI123" s="52">
        <v>10.009802388331382</v>
      </c>
      <c r="CJ123" s="55">
        <v>15813.27</v>
      </c>
      <c r="CK123" s="52">
        <v>65.597889686418981</v>
      </c>
      <c r="CL123" s="53">
        <v>22588</v>
      </c>
      <c r="CM123" s="206">
        <v>58.50008854258899</v>
      </c>
      <c r="CN123" s="141">
        <v>123.46</v>
      </c>
      <c r="CO123" s="54">
        <f t="shared" si="100"/>
        <v>578.43836060262436</v>
      </c>
      <c r="CP123" s="56">
        <v>113.4</v>
      </c>
      <c r="CQ123" s="207">
        <v>3</v>
      </c>
      <c r="CR123" s="207">
        <v>10</v>
      </c>
      <c r="CS123" s="188">
        <v>1</v>
      </c>
      <c r="CT123" s="200">
        <v>4.9924297148140653</v>
      </c>
      <c r="CU123" s="121">
        <v>25871000</v>
      </c>
      <c r="CV123" s="121">
        <v>25652000</v>
      </c>
      <c r="CW123" s="52">
        <v>100.85</v>
      </c>
      <c r="CX123" s="200">
        <v>254.14</v>
      </c>
      <c r="CY123" s="200">
        <v>1.07</v>
      </c>
      <c r="CZ123" s="187" t="s">
        <v>0</v>
      </c>
      <c r="DA123" s="134">
        <v>148000</v>
      </c>
      <c r="DB123" s="134">
        <v>337000</v>
      </c>
      <c r="DC123" s="134">
        <v>0</v>
      </c>
      <c r="DD123" s="134">
        <v>26000</v>
      </c>
      <c r="DE123" s="136">
        <v>1000</v>
      </c>
      <c r="DF123" s="135">
        <v>445000</v>
      </c>
      <c r="DG123" s="209">
        <v>5</v>
      </c>
      <c r="DH123" s="198">
        <v>33541</v>
      </c>
      <c r="DI123" s="209">
        <v>0</v>
      </c>
      <c r="DJ123" s="210">
        <v>12</v>
      </c>
      <c r="DK123" s="211">
        <v>5951.166666666667</v>
      </c>
      <c r="DL123" s="186">
        <v>50</v>
      </c>
      <c r="DM123" s="186">
        <v>50</v>
      </c>
      <c r="DN123" s="186">
        <v>0</v>
      </c>
      <c r="DO123" s="186">
        <v>16</v>
      </c>
      <c r="DP123" s="186">
        <v>8</v>
      </c>
      <c r="DQ123" s="186">
        <v>42</v>
      </c>
      <c r="DR123" s="186">
        <v>50</v>
      </c>
      <c r="DS123" s="198">
        <v>617</v>
      </c>
      <c r="DT123" s="212">
        <f t="shared" si="101"/>
        <v>115.74392220421394</v>
      </c>
    </row>
    <row r="124" spans="1:124" s="229" customFormat="1" ht="15" customHeight="1" x14ac:dyDescent="0.25">
      <c r="A124" s="186" t="s">
        <v>14</v>
      </c>
      <c r="B124" s="187">
        <v>9</v>
      </c>
      <c r="C124" s="188" t="s">
        <v>13</v>
      </c>
      <c r="D124" s="126">
        <v>3414.9</v>
      </c>
      <c r="E124" s="132">
        <v>3616</v>
      </c>
      <c r="F124" s="189">
        <v>8.3033490174370332E-4</v>
      </c>
      <c r="G124" s="81">
        <v>1.0588889865003368</v>
      </c>
      <c r="H124" s="112">
        <v>1846</v>
      </c>
      <c r="I124" s="190">
        <f t="shared" si="98"/>
        <v>51.05088495575221</v>
      </c>
      <c r="J124" s="112">
        <v>1770</v>
      </c>
      <c r="K124" s="82">
        <f t="shared" si="99"/>
        <v>48.94911504424779</v>
      </c>
      <c r="L124" s="83">
        <v>21.681415929203538</v>
      </c>
      <c r="M124" s="83">
        <v>39.961283185840706</v>
      </c>
      <c r="N124" s="83">
        <v>38.357300884955755</v>
      </c>
      <c r="O124" s="191">
        <v>5.5033185840707963</v>
      </c>
      <c r="P124" s="52">
        <v>2.5</v>
      </c>
      <c r="Q124" s="192">
        <v>41</v>
      </c>
      <c r="R124" s="193">
        <v>1.7</v>
      </c>
      <c r="S124" s="194">
        <v>34628</v>
      </c>
      <c r="T124" s="195">
        <v>2.2000000000000002</v>
      </c>
      <c r="U124" s="195" t="s">
        <v>262</v>
      </c>
      <c r="V124" s="196">
        <v>570</v>
      </c>
      <c r="W124" s="197" t="s">
        <v>1</v>
      </c>
      <c r="X124" s="198">
        <v>37</v>
      </c>
      <c r="Y124" s="194">
        <v>5941650</v>
      </c>
      <c r="Z124" s="199">
        <v>36.378378378378379</v>
      </c>
      <c r="AA124" s="200">
        <v>-9.65</v>
      </c>
      <c r="AB124" s="200">
        <v>2.8332000000000002</v>
      </c>
      <c r="AC124" s="200">
        <v>37.86</v>
      </c>
      <c r="AD124" s="200">
        <v>59.935693590558969</v>
      </c>
      <c r="AE124" s="200">
        <v>12.15</v>
      </c>
      <c r="AF124" s="200">
        <v>6.1382000000000003</v>
      </c>
      <c r="AG124" s="52">
        <v>3.8705795841968045</v>
      </c>
      <c r="AH124" s="200">
        <v>9.3879000000000001</v>
      </c>
      <c r="AI124" s="53">
        <v>27230000</v>
      </c>
      <c r="AJ124" s="133">
        <v>28302000</v>
      </c>
      <c r="AK124" s="128">
        <v>-1392000</v>
      </c>
      <c r="AL124" s="121">
        <v>1031000</v>
      </c>
      <c r="AM124" s="123">
        <f t="shared" si="86"/>
        <v>679.18313570487487</v>
      </c>
      <c r="AN124" s="134">
        <v>1518</v>
      </c>
      <c r="AO124" s="121">
        <v>1834000</v>
      </c>
      <c r="AP124" s="123">
        <f>AO124/AQ124</f>
        <v>1928.4963196635122</v>
      </c>
      <c r="AQ124" s="121">
        <v>951</v>
      </c>
      <c r="AR124" s="121">
        <v>137000</v>
      </c>
      <c r="AS124" s="122">
        <f t="shared" si="87"/>
        <v>951.38888888888891</v>
      </c>
      <c r="AT124" s="56">
        <v>144</v>
      </c>
      <c r="AU124" s="124">
        <v>7000</v>
      </c>
      <c r="AV124" s="123">
        <f>AU124/AW124</f>
        <v>7000</v>
      </c>
      <c r="AW124" s="201">
        <v>1</v>
      </c>
      <c r="AX124" s="202">
        <v>527.06133931538716</v>
      </c>
      <c r="AY124" s="203">
        <v>29.314888010540187</v>
      </c>
      <c r="AZ124" s="53">
        <v>3128000</v>
      </c>
      <c r="BA124" s="60">
        <v>11.487330150569225</v>
      </c>
      <c r="BB124" s="204">
        <v>458000</v>
      </c>
      <c r="BC124" s="64">
        <v>1.6819684171869262</v>
      </c>
      <c r="BD124" s="125">
        <v>734000</v>
      </c>
      <c r="BE124" s="59">
        <v>2.6955563716489164</v>
      </c>
      <c r="BF124" s="121">
        <v>1185000</v>
      </c>
      <c r="BG124" s="64">
        <v>4.3518178479618062</v>
      </c>
      <c r="BH124" s="121">
        <v>1566000</v>
      </c>
      <c r="BI124" s="59">
        <v>5.751009915534337</v>
      </c>
      <c r="BJ124" s="121">
        <v>8280000</v>
      </c>
      <c r="BK124" s="127">
        <v>30.407638633859712</v>
      </c>
      <c r="BL124" s="121">
        <v>10492000</v>
      </c>
      <c r="BM124" s="127">
        <v>38.531031950055088</v>
      </c>
      <c r="BN124" s="56">
        <v>0</v>
      </c>
      <c r="BO124" s="120">
        <v>0</v>
      </c>
      <c r="BP124" s="121">
        <v>1387000</v>
      </c>
      <c r="BQ124" s="130">
        <v>5.0936467131839889</v>
      </c>
      <c r="BR124" s="205">
        <f t="shared" si="89"/>
        <v>865.04424778761063</v>
      </c>
      <c r="BS124" s="57">
        <f t="shared" si="90"/>
        <v>202.98672566371681</v>
      </c>
      <c r="BT124" s="57">
        <f t="shared" si="91"/>
        <v>0</v>
      </c>
      <c r="BU124" s="57">
        <f t="shared" si="92"/>
        <v>383.57300884955754</v>
      </c>
      <c r="BV124" s="57">
        <f t="shared" si="93"/>
        <v>327.71017699115043</v>
      </c>
      <c r="BW124" s="57">
        <f t="shared" si="94"/>
        <v>433.07522123893807</v>
      </c>
      <c r="BX124" s="57">
        <f t="shared" si="95"/>
        <v>126.65929203539822</v>
      </c>
      <c r="BY124" s="57">
        <f t="shared" si="96"/>
        <v>2901.5486725663718</v>
      </c>
      <c r="BZ124" s="58"/>
      <c r="CA124" s="57">
        <v>2289.8230088495575</v>
      </c>
      <c r="CB124" s="232" t="s">
        <v>1</v>
      </c>
      <c r="CC124" s="232">
        <v>640</v>
      </c>
      <c r="CD124" s="202">
        <v>351.11989459815544</v>
      </c>
      <c r="CE124" s="52">
        <v>22.902032644473852</v>
      </c>
      <c r="CF124" s="55">
        <v>260.17</v>
      </c>
      <c r="CG124" s="52">
        <v>11.035749431606096</v>
      </c>
      <c r="CH124" s="56">
        <v>295.27999999999997</v>
      </c>
      <c r="CI124" s="52">
        <v>12.525026298822489</v>
      </c>
      <c r="CJ124" s="55">
        <v>1802.07</v>
      </c>
      <c r="CK124" s="52">
        <v>76.439224269571412</v>
      </c>
      <c r="CL124" s="53">
        <v>3911</v>
      </c>
      <c r="CM124" s="206">
        <v>46.407568396829454</v>
      </c>
      <c r="CN124" s="141">
        <v>1084.8900000000001</v>
      </c>
      <c r="CO124" s="54">
        <f t="shared" si="100"/>
        <v>3.3330568076026137</v>
      </c>
      <c r="CP124" s="56">
        <v>11.5</v>
      </c>
      <c r="CQ124" s="207">
        <v>2</v>
      </c>
      <c r="CR124" s="207">
        <v>2</v>
      </c>
      <c r="CS124" s="188">
        <v>1</v>
      </c>
      <c r="CT124" s="200">
        <v>3.2067147613762486</v>
      </c>
      <c r="CU124" s="121">
        <v>1756000</v>
      </c>
      <c r="CV124" s="121">
        <v>1443000</v>
      </c>
      <c r="CW124" s="52">
        <v>121.69</v>
      </c>
      <c r="CX124" s="200">
        <v>0</v>
      </c>
      <c r="CY124" s="200">
        <v>0.56000000000000005</v>
      </c>
      <c r="CZ124" s="187" t="s">
        <v>0</v>
      </c>
      <c r="DA124" s="134">
        <v>21000</v>
      </c>
      <c r="DB124" s="134">
        <v>145000</v>
      </c>
      <c r="DC124" s="134">
        <v>0</v>
      </c>
      <c r="DD124" s="134">
        <v>7000</v>
      </c>
      <c r="DE124" s="136">
        <v>0</v>
      </c>
      <c r="DF124" s="135">
        <v>274438</v>
      </c>
      <c r="DG124" s="235" t="s">
        <v>268</v>
      </c>
      <c r="DH124" s="235" t="s">
        <v>268</v>
      </c>
      <c r="DI124" s="235" t="s">
        <v>268</v>
      </c>
      <c r="DJ124" s="219">
        <v>9</v>
      </c>
      <c r="DK124" s="211">
        <v>401.77777777777777</v>
      </c>
      <c r="DL124" s="51">
        <v>33</v>
      </c>
      <c r="DM124" s="186">
        <v>67</v>
      </c>
      <c r="DN124" s="186">
        <v>11</v>
      </c>
      <c r="DO124" s="186">
        <v>0</v>
      </c>
      <c r="DP124" s="186">
        <v>0</v>
      </c>
      <c r="DQ124" s="186">
        <v>44</v>
      </c>
      <c r="DR124" s="186">
        <v>56</v>
      </c>
      <c r="DS124" s="198">
        <v>87</v>
      </c>
      <c r="DT124" s="212">
        <f t="shared" si="101"/>
        <v>41.5632183908046</v>
      </c>
    </row>
    <row r="125" spans="1:124" s="229" customFormat="1" ht="15" customHeight="1" x14ac:dyDescent="0.25">
      <c r="A125" s="186" t="s">
        <v>12</v>
      </c>
      <c r="B125" s="187">
        <v>10</v>
      </c>
      <c r="C125" s="188" t="s">
        <v>2</v>
      </c>
      <c r="D125" s="126">
        <v>26255.9</v>
      </c>
      <c r="E125" s="132">
        <v>7688</v>
      </c>
      <c r="F125" s="189">
        <v>9.0032610236778679E-2</v>
      </c>
      <c r="G125" s="81">
        <v>0.29281037785792907</v>
      </c>
      <c r="H125" s="112">
        <v>4048</v>
      </c>
      <c r="I125" s="190">
        <f t="shared" si="98"/>
        <v>52.653485952133195</v>
      </c>
      <c r="J125" s="112">
        <v>3640</v>
      </c>
      <c r="K125" s="82">
        <f t="shared" si="99"/>
        <v>47.346514047866805</v>
      </c>
      <c r="L125" s="83">
        <v>26.11862643080125</v>
      </c>
      <c r="M125" s="83">
        <v>45.447450572320498</v>
      </c>
      <c r="N125" s="83">
        <v>28.433922996878252</v>
      </c>
      <c r="O125" s="191">
        <v>10.6789802289282</v>
      </c>
      <c r="P125" s="52">
        <v>1.5</v>
      </c>
      <c r="Q125" s="192">
        <v>58</v>
      </c>
      <c r="R125" s="193">
        <v>4.7</v>
      </c>
      <c r="S125" s="194">
        <v>53244</v>
      </c>
      <c r="T125" s="195">
        <v>2.4</v>
      </c>
      <c r="U125" s="195" t="s">
        <v>262</v>
      </c>
      <c r="V125" s="196">
        <v>799</v>
      </c>
      <c r="W125" s="197" t="s">
        <v>1</v>
      </c>
      <c r="X125" s="198">
        <v>133</v>
      </c>
      <c r="Y125" s="194">
        <v>33545663.34</v>
      </c>
      <c r="Z125" s="199">
        <v>66.240601503759393</v>
      </c>
      <c r="AA125" s="200">
        <v>1.49</v>
      </c>
      <c r="AB125" s="200">
        <v>2.9327999999999999</v>
      </c>
      <c r="AC125" s="200">
        <v>45.95</v>
      </c>
      <c r="AD125" s="200">
        <v>53.968652279658727</v>
      </c>
      <c r="AE125" s="200">
        <v>9.68</v>
      </c>
      <c r="AF125" s="200">
        <v>7.1589</v>
      </c>
      <c r="AG125" s="52">
        <v>5.0645642722730519</v>
      </c>
      <c r="AH125" s="200">
        <v>21.271100000000001</v>
      </c>
      <c r="AI125" s="53">
        <v>34135000</v>
      </c>
      <c r="AJ125" s="133">
        <v>51806000</v>
      </c>
      <c r="AK125" s="128">
        <v>528000</v>
      </c>
      <c r="AL125" s="121">
        <v>2576000</v>
      </c>
      <c r="AM125" s="123">
        <f t="shared" si="86"/>
        <v>839.36135549038772</v>
      </c>
      <c r="AN125" s="134">
        <v>3069</v>
      </c>
      <c r="AO125" s="121">
        <v>2010000</v>
      </c>
      <c r="AP125" s="123">
        <f>AO125/AQ125</f>
        <v>1930.8357348703171</v>
      </c>
      <c r="AQ125" s="121">
        <v>1041</v>
      </c>
      <c r="AR125" s="121">
        <v>1513000</v>
      </c>
      <c r="AS125" s="122">
        <f t="shared" si="87"/>
        <v>5864.3410852713178</v>
      </c>
      <c r="AT125" s="56">
        <v>258</v>
      </c>
      <c r="AU125" s="124">
        <v>0</v>
      </c>
      <c r="AV125" s="123">
        <v>0</v>
      </c>
      <c r="AW125" s="66">
        <v>0</v>
      </c>
      <c r="AX125" s="202">
        <v>259.58293654697491</v>
      </c>
      <c r="AY125" s="203">
        <v>16.520039100684262</v>
      </c>
      <c r="AZ125" s="63">
        <v>6757000</v>
      </c>
      <c r="BA125" s="60">
        <v>19.794931888091401</v>
      </c>
      <c r="BB125" s="204">
        <v>1100000</v>
      </c>
      <c r="BC125" s="64">
        <v>3.222498901420829</v>
      </c>
      <c r="BD125" s="125">
        <v>3642000</v>
      </c>
      <c r="BE125" s="59">
        <v>10.669400908158782</v>
      </c>
      <c r="BF125" s="121">
        <v>1617000</v>
      </c>
      <c r="BG125" s="64">
        <v>4.7370733850886184</v>
      </c>
      <c r="BH125" s="127">
        <v>3809000</v>
      </c>
      <c r="BI125" s="59">
        <v>11.15863483228358</v>
      </c>
      <c r="BJ125" s="121">
        <v>5912000</v>
      </c>
      <c r="BK125" s="121">
        <v>17.319466822909039</v>
      </c>
      <c r="BL125" s="121">
        <v>6622000</v>
      </c>
      <c r="BM125" s="121">
        <v>19.39944338655339</v>
      </c>
      <c r="BN125" s="56">
        <v>3127000</v>
      </c>
      <c r="BO125" s="109">
        <v>9.160685513402667</v>
      </c>
      <c r="BP125" s="121">
        <v>1549000</v>
      </c>
      <c r="BQ125" s="130">
        <v>4.5378643620916943</v>
      </c>
      <c r="BR125" s="205">
        <f t="shared" si="89"/>
        <v>878.90218522372527</v>
      </c>
      <c r="BS125" s="57">
        <f t="shared" si="90"/>
        <v>473.72528616024977</v>
      </c>
      <c r="BT125" s="57">
        <f t="shared" si="91"/>
        <v>406.73777315296564</v>
      </c>
      <c r="BU125" s="57">
        <f t="shared" si="92"/>
        <v>201.4828303850156</v>
      </c>
      <c r="BV125" s="57">
        <f t="shared" si="93"/>
        <v>210.32778355879293</v>
      </c>
      <c r="BW125" s="57">
        <f t="shared" si="94"/>
        <v>495.44745057232052</v>
      </c>
      <c r="BX125" s="57">
        <f t="shared" si="95"/>
        <v>143.08012486992715</v>
      </c>
      <c r="BY125" s="57">
        <f t="shared" si="96"/>
        <v>861.3423517169615</v>
      </c>
      <c r="BZ125" s="61"/>
      <c r="CA125" s="57">
        <v>768.99063475546302</v>
      </c>
      <c r="CB125" s="232">
        <v>662.76</v>
      </c>
      <c r="CC125" s="232">
        <v>840.5</v>
      </c>
      <c r="CD125" s="202">
        <v>302.05278592375367</v>
      </c>
      <c r="CE125" s="52">
        <v>14.399594781059507</v>
      </c>
      <c r="CF125" s="55">
        <v>412.21</v>
      </c>
      <c r="CG125" s="52">
        <v>14.399594781059507</v>
      </c>
      <c r="CH125" s="56">
        <v>0</v>
      </c>
      <c r="CI125" s="52">
        <v>0</v>
      </c>
      <c r="CJ125" s="55">
        <v>2450.44</v>
      </c>
      <c r="CK125" s="52">
        <v>85.600405218940494</v>
      </c>
      <c r="CL125" s="53">
        <v>5949</v>
      </c>
      <c r="CM125" s="206">
        <v>68.902336527147426</v>
      </c>
      <c r="CN125" s="141">
        <v>2022.0100000000002</v>
      </c>
      <c r="CO125" s="54">
        <f t="shared" si="100"/>
        <v>3.8021572593607349</v>
      </c>
      <c r="CP125" s="56">
        <v>134</v>
      </c>
      <c r="CQ125" s="207">
        <v>2</v>
      </c>
      <c r="CR125" s="207">
        <v>10</v>
      </c>
      <c r="CS125" s="188">
        <v>3</v>
      </c>
      <c r="CT125" s="200">
        <v>1.9023163467902051</v>
      </c>
      <c r="CU125" s="121">
        <v>3213000</v>
      </c>
      <c r="CV125" s="121">
        <v>3911000</v>
      </c>
      <c r="CW125" s="52">
        <v>82.15</v>
      </c>
      <c r="CX125" s="200">
        <v>396.67</v>
      </c>
      <c r="CY125" s="200">
        <v>2.91</v>
      </c>
      <c r="CZ125" s="187" t="s">
        <v>0</v>
      </c>
      <c r="DA125" s="134">
        <v>94000</v>
      </c>
      <c r="DB125" s="134">
        <v>140000</v>
      </c>
      <c r="DC125" s="134">
        <v>0</v>
      </c>
      <c r="DD125" s="134">
        <v>19865</v>
      </c>
      <c r="DE125" s="136">
        <v>0</v>
      </c>
      <c r="DF125" s="135">
        <v>286832</v>
      </c>
      <c r="DG125" s="209">
        <v>0</v>
      </c>
      <c r="DH125" s="198">
        <v>0</v>
      </c>
      <c r="DI125" s="209">
        <v>0</v>
      </c>
      <c r="DJ125" s="210">
        <v>9</v>
      </c>
      <c r="DK125" s="211">
        <v>854.22222222222217</v>
      </c>
      <c r="DL125" s="186">
        <v>33</v>
      </c>
      <c r="DM125" s="186">
        <v>67</v>
      </c>
      <c r="DN125" s="186">
        <v>0</v>
      </c>
      <c r="DO125" s="186">
        <v>0</v>
      </c>
      <c r="DP125" s="186">
        <v>0</v>
      </c>
      <c r="DQ125" s="186">
        <v>44</v>
      </c>
      <c r="DR125" s="186">
        <v>56</v>
      </c>
      <c r="DS125" s="198">
        <v>120</v>
      </c>
      <c r="DT125" s="212">
        <f t="shared" si="101"/>
        <v>64.066666666666663</v>
      </c>
    </row>
    <row r="126" spans="1:124" s="229" customFormat="1" ht="15" customHeight="1" x14ac:dyDescent="0.25">
      <c r="A126" s="186" t="s">
        <v>11</v>
      </c>
      <c r="B126" s="187">
        <v>3</v>
      </c>
      <c r="C126" s="188" t="s">
        <v>4</v>
      </c>
      <c r="D126" s="126">
        <v>22.4</v>
      </c>
      <c r="E126" s="132">
        <v>77874</v>
      </c>
      <c r="F126" s="189">
        <v>-4.0830654398994935E-2</v>
      </c>
      <c r="G126" s="81">
        <v>3476.5178571428573</v>
      </c>
      <c r="H126" s="112">
        <v>37701</v>
      </c>
      <c r="I126" s="190">
        <f t="shared" si="98"/>
        <v>48.412820710378298</v>
      </c>
      <c r="J126" s="112">
        <v>40173</v>
      </c>
      <c r="K126" s="82">
        <f t="shared" si="99"/>
        <v>51.587179289621702</v>
      </c>
      <c r="L126" s="83">
        <v>23.892441636489714</v>
      </c>
      <c r="M126" s="83">
        <v>55.763155867170042</v>
      </c>
      <c r="N126" s="83">
        <v>20.344402496340241</v>
      </c>
      <c r="O126" s="191">
        <v>0.30562190204689627</v>
      </c>
      <c r="P126" s="52">
        <v>5.5</v>
      </c>
      <c r="Q126" s="192">
        <v>118</v>
      </c>
      <c r="R126" s="193">
        <v>3.5</v>
      </c>
      <c r="S126" s="194">
        <v>107603</v>
      </c>
      <c r="T126" s="195">
        <v>2.7</v>
      </c>
      <c r="U126" s="195" t="s">
        <v>263</v>
      </c>
      <c r="V126" s="196">
        <v>13012</v>
      </c>
      <c r="W126" s="197" t="s">
        <v>1</v>
      </c>
      <c r="X126" s="198">
        <v>242</v>
      </c>
      <c r="Y126" s="194">
        <v>248424911.63999999</v>
      </c>
      <c r="Z126" s="199">
        <v>198.400826446281</v>
      </c>
      <c r="AA126" s="200">
        <v>-1.77</v>
      </c>
      <c r="AB126" s="200">
        <v>3.1722999999999999</v>
      </c>
      <c r="AC126" s="200">
        <v>71.8</v>
      </c>
      <c r="AD126" s="200">
        <v>27.324681442928934</v>
      </c>
      <c r="AE126" s="200">
        <v>2.7</v>
      </c>
      <c r="AF126" s="200">
        <v>5.1413000000000002</v>
      </c>
      <c r="AG126" s="52">
        <v>3.0501615679642438</v>
      </c>
      <c r="AH126" s="200">
        <v>19.500900000000001</v>
      </c>
      <c r="AI126" s="53">
        <v>133643000</v>
      </c>
      <c r="AJ126" s="133">
        <v>178304000</v>
      </c>
      <c r="AK126" s="128">
        <v>3093000</v>
      </c>
      <c r="AL126" s="121">
        <v>32919000</v>
      </c>
      <c r="AM126" s="123">
        <f t="shared" si="86"/>
        <v>1108.3838383838383</v>
      </c>
      <c r="AN126" s="134">
        <v>29700</v>
      </c>
      <c r="AO126" s="121">
        <v>0</v>
      </c>
      <c r="AP126" s="123">
        <v>0</v>
      </c>
      <c r="AQ126" s="121">
        <v>0</v>
      </c>
      <c r="AR126" s="121">
        <v>21970000</v>
      </c>
      <c r="AS126" s="122">
        <f t="shared" si="87"/>
        <v>7236.495388669302</v>
      </c>
      <c r="AT126" s="56">
        <v>3036</v>
      </c>
      <c r="AU126" s="124">
        <v>0</v>
      </c>
      <c r="AV126" s="123">
        <v>0</v>
      </c>
      <c r="AW126" s="66">
        <v>0</v>
      </c>
      <c r="AX126" s="202">
        <v>851.06075911384789</v>
      </c>
      <c r="AY126" s="203">
        <v>6.3535353535353538</v>
      </c>
      <c r="AZ126" s="53">
        <v>31779000</v>
      </c>
      <c r="BA126" s="60">
        <v>23.77902321857486</v>
      </c>
      <c r="BB126" s="204">
        <v>4499000</v>
      </c>
      <c r="BC126" s="64">
        <v>3.3664314629273511</v>
      </c>
      <c r="BD126" s="125">
        <v>25102000</v>
      </c>
      <c r="BE126" s="59">
        <v>18.782876768704686</v>
      </c>
      <c r="BF126" s="121">
        <v>25826000</v>
      </c>
      <c r="BG126" s="64">
        <v>19.324618573363363</v>
      </c>
      <c r="BH126" s="121">
        <v>26668000</v>
      </c>
      <c r="BI126" s="59">
        <v>19.954655313035474</v>
      </c>
      <c r="BJ126" s="121">
        <v>13789000</v>
      </c>
      <c r="BK126" s="127">
        <v>10.317786939832239</v>
      </c>
      <c r="BL126" s="121">
        <v>5980000</v>
      </c>
      <c r="BM126" s="127">
        <v>4.474607723562027</v>
      </c>
      <c r="BN126" s="56">
        <v>0</v>
      </c>
      <c r="BO126" s="109">
        <v>0</v>
      </c>
      <c r="BP126" s="121">
        <v>0</v>
      </c>
      <c r="BQ126" s="130">
        <v>0</v>
      </c>
      <c r="BR126" s="205">
        <f t="shared" si="89"/>
        <v>408.08228677093769</v>
      </c>
      <c r="BS126" s="57">
        <f t="shared" si="90"/>
        <v>322.34121786475589</v>
      </c>
      <c r="BT126" s="57">
        <f t="shared" si="91"/>
        <v>0</v>
      </c>
      <c r="BU126" s="57">
        <f t="shared" si="92"/>
        <v>0</v>
      </c>
      <c r="BV126" s="57">
        <f t="shared" si="93"/>
        <v>331.63828749004801</v>
      </c>
      <c r="BW126" s="57">
        <f t="shared" si="94"/>
        <v>342.45062536918613</v>
      </c>
      <c r="BX126" s="57">
        <f t="shared" si="95"/>
        <v>57.772812491974214</v>
      </c>
      <c r="BY126" s="57">
        <f t="shared" si="96"/>
        <v>76.790713203379823</v>
      </c>
      <c r="BZ126" s="58"/>
      <c r="CA126" s="57">
        <v>177.06808434137196</v>
      </c>
      <c r="CB126" s="232" t="s">
        <v>1</v>
      </c>
      <c r="CC126" s="232" t="s">
        <v>1</v>
      </c>
      <c r="CD126" s="202">
        <v>645.85858585858591</v>
      </c>
      <c r="CE126" s="52">
        <v>49.455943796515839</v>
      </c>
      <c r="CF126" s="55">
        <v>5752.23</v>
      </c>
      <c r="CG126" s="52">
        <v>19.649869182605638</v>
      </c>
      <c r="CH126" s="56">
        <v>6989.84</v>
      </c>
      <c r="CI126" s="52">
        <v>23.877599054165813</v>
      </c>
      <c r="CJ126" s="55">
        <v>16531.560000000001</v>
      </c>
      <c r="CK126" s="52">
        <v>56.472531763228552</v>
      </c>
      <c r="CL126" s="53">
        <v>22135</v>
      </c>
      <c r="CM126" s="206">
        <v>64.996611700926138</v>
      </c>
      <c r="CN126" s="141">
        <v>211.70000000000002</v>
      </c>
      <c r="CO126" s="54">
        <f t="shared" si="100"/>
        <v>367.85073216816244</v>
      </c>
      <c r="CP126" s="56">
        <v>430.9</v>
      </c>
      <c r="CQ126" s="207">
        <v>1</v>
      </c>
      <c r="CR126" s="207">
        <v>14</v>
      </c>
      <c r="CS126" s="188">
        <v>5</v>
      </c>
      <c r="CT126" s="200">
        <v>9.7675741622352774</v>
      </c>
      <c r="CU126" s="121">
        <v>16865000</v>
      </c>
      <c r="CV126" s="121">
        <v>16651000</v>
      </c>
      <c r="CW126" s="52">
        <v>101.29</v>
      </c>
      <c r="CX126" s="200">
        <v>63.29</v>
      </c>
      <c r="CY126" s="200">
        <v>1.49</v>
      </c>
      <c r="CZ126" s="187" t="s">
        <v>0</v>
      </c>
      <c r="DA126" s="134">
        <v>83000</v>
      </c>
      <c r="DB126" s="134">
        <v>432000</v>
      </c>
      <c r="DC126" s="134">
        <v>0</v>
      </c>
      <c r="DD126" s="134">
        <v>0</v>
      </c>
      <c r="DE126" s="136">
        <v>0</v>
      </c>
      <c r="DF126" s="135">
        <v>438926</v>
      </c>
      <c r="DG126" s="235" t="s">
        <v>268</v>
      </c>
      <c r="DH126" s="235" t="s">
        <v>268</v>
      </c>
      <c r="DI126" s="235" t="s">
        <v>268</v>
      </c>
      <c r="DJ126" s="210">
        <v>13</v>
      </c>
      <c r="DK126" s="211">
        <v>5990.3076923076924</v>
      </c>
      <c r="DL126" s="186">
        <v>46</v>
      </c>
      <c r="DM126" s="186">
        <v>54</v>
      </c>
      <c r="DN126" s="186">
        <v>0</v>
      </c>
      <c r="DO126" s="186">
        <v>0</v>
      </c>
      <c r="DP126" s="186">
        <v>0</v>
      </c>
      <c r="DQ126" s="186">
        <v>84</v>
      </c>
      <c r="DR126" s="186">
        <v>16</v>
      </c>
      <c r="DS126" s="198">
        <v>387</v>
      </c>
      <c r="DT126" s="212">
        <f t="shared" si="101"/>
        <v>201.22480620155039</v>
      </c>
    </row>
    <row r="127" spans="1:124" s="229" customFormat="1" ht="15" customHeight="1" x14ac:dyDescent="0.25">
      <c r="A127" s="186" t="s">
        <v>10</v>
      </c>
      <c r="B127" s="187">
        <v>4</v>
      </c>
      <c r="C127" s="188" t="s">
        <v>6</v>
      </c>
      <c r="D127" s="126">
        <v>2689.3</v>
      </c>
      <c r="E127" s="132">
        <v>53109</v>
      </c>
      <c r="F127" s="189">
        <v>3.8624007509680446E-2</v>
      </c>
      <c r="G127" s="81">
        <v>19.748261629420295</v>
      </c>
      <c r="H127" s="112">
        <v>25828</v>
      </c>
      <c r="I127" s="190">
        <f t="shared" si="98"/>
        <v>48.632058596471403</v>
      </c>
      <c r="J127" s="112">
        <v>27281</v>
      </c>
      <c r="K127" s="82">
        <f t="shared" si="99"/>
        <v>51.367941403528597</v>
      </c>
      <c r="L127" s="83">
        <v>22.917019714172739</v>
      </c>
      <c r="M127" s="83">
        <v>42.194355005742906</v>
      </c>
      <c r="N127" s="83">
        <v>34.888625280084355</v>
      </c>
      <c r="O127" s="191">
        <v>2.6040784047901484</v>
      </c>
      <c r="P127" s="52">
        <v>1.4000000000000057</v>
      </c>
      <c r="Q127" s="192">
        <v>108</v>
      </c>
      <c r="R127" s="193">
        <v>1.2</v>
      </c>
      <c r="S127" s="194">
        <v>66101</v>
      </c>
      <c r="T127" s="195">
        <v>2.4</v>
      </c>
      <c r="U127" s="195" t="s">
        <v>260</v>
      </c>
      <c r="V127" s="196">
        <v>6475</v>
      </c>
      <c r="W127" s="197" t="s">
        <v>1</v>
      </c>
      <c r="X127" s="198">
        <v>368</v>
      </c>
      <c r="Y127" s="194">
        <v>184576568.49000001</v>
      </c>
      <c r="Z127" s="199">
        <v>216.41576086956522</v>
      </c>
      <c r="AA127" s="200">
        <v>1.27</v>
      </c>
      <c r="AB127" s="200">
        <v>2.7785000000000002</v>
      </c>
      <c r="AC127" s="200">
        <v>71.31</v>
      </c>
      <c r="AD127" s="200">
        <v>28.689851017403921</v>
      </c>
      <c r="AE127" s="200">
        <v>4.8</v>
      </c>
      <c r="AF127" s="200">
        <v>10.6066</v>
      </c>
      <c r="AG127" s="52">
        <v>2.8861751508044073</v>
      </c>
      <c r="AH127" s="200">
        <v>23.521599999999999</v>
      </c>
      <c r="AI127" s="53">
        <v>154337000</v>
      </c>
      <c r="AJ127" s="133">
        <v>191566000</v>
      </c>
      <c r="AK127" s="128">
        <v>-4613000</v>
      </c>
      <c r="AL127" s="121">
        <v>45814000</v>
      </c>
      <c r="AM127" s="123">
        <f t="shared" si="86"/>
        <v>1992.6927928319778</v>
      </c>
      <c r="AN127" s="134">
        <v>22991</v>
      </c>
      <c r="AO127" s="121">
        <v>5109000</v>
      </c>
      <c r="AP127" s="123">
        <f>AO127/AQ127</f>
        <v>4133.4951456310682</v>
      </c>
      <c r="AQ127" s="121">
        <v>1236</v>
      </c>
      <c r="AR127" s="121">
        <v>6977000</v>
      </c>
      <c r="AS127" s="122">
        <f t="shared" si="87"/>
        <v>4527.5794938351719</v>
      </c>
      <c r="AT127" s="56">
        <v>1541</v>
      </c>
      <c r="AU127" s="124">
        <v>364000</v>
      </c>
      <c r="AV127" s="123">
        <f>AU127/AW127</f>
        <v>72800</v>
      </c>
      <c r="AW127" s="201">
        <v>5</v>
      </c>
      <c r="AX127" s="202">
        <v>414.57663957160509</v>
      </c>
      <c r="AY127" s="203">
        <v>17.780870775520857</v>
      </c>
      <c r="AZ127" s="53">
        <v>35572000</v>
      </c>
      <c r="BA127" s="60">
        <v>23.04781650900609</v>
      </c>
      <c r="BB127" s="204">
        <v>5541000</v>
      </c>
      <c r="BC127" s="64">
        <v>3.5901256965141894</v>
      </c>
      <c r="BD127" s="125">
        <v>18802000</v>
      </c>
      <c r="BE127" s="59">
        <v>12.182195153557082</v>
      </c>
      <c r="BF127" s="121">
        <v>7354000</v>
      </c>
      <c r="BG127" s="64">
        <v>4.7648049760269533</v>
      </c>
      <c r="BH127" s="121">
        <v>15597000</v>
      </c>
      <c r="BI127" s="59">
        <v>10.105610988726189</v>
      </c>
      <c r="BJ127" s="121">
        <v>24625000</v>
      </c>
      <c r="BK127" s="127">
        <v>15.955034339769341</v>
      </c>
      <c r="BL127" s="121">
        <v>11172000</v>
      </c>
      <c r="BM127" s="127">
        <v>7.2385642088894642</v>
      </c>
      <c r="BN127" s="129">
        <v>17662000</v>
      </c>
      <c r="BO127" s="109">
        <v>11.443566152649993</v>
      </c>
      <c r="BP127" s="121">
        <v>18015000</v>
      </c>
      <c r="BQ127" s="130">
        <v>11.672281974860697</v>
      </c>
      <c r="BR127" s="205">
        <f t="shared" si="89"/>
        <v>669.79231392042777</v>
      </c>
      <c r="BS127" s="57">
        <f t="shared" si="90"/>
        <v>354.02662448925793</v>
      </c>
      <c r="BT127" s="57">
        <f t="shared" si="91"/>
        <v>332.56133612005499</v>
      </c>
      <c r="BU127" s="57">
        <f t="shared" si="92"/>
        <v>339.20804383437837</v>
      </c>
      <c r="BV127" s="57">
        <f t="shared" si="93"/>
        <v>138.46993918168295</v>
      </c>
      <c r="BW127" s="57">
        <f t="shared" si="94"/>
        <v>293.67903745127944</v>
      </c>
      <c r="BX127" s="57">
        <f t="shared" si="95"/>
        <v>104.33259899452071</v>
      </c>
      <c r="BY127" s="57">
        <f t="shared" si="96"/>
        <v>210.35982601818901</v>
      </c>
      <c r="BZ127" s="58"/>
      <c r="CA127" s="57">
        <v>463.66905797510782</v>
      </c>
      <c r="CB127" s="232">
        <v>488.72</v>
      </c>
      <c r="CC127" s="232">
        <v>949</v>
      </c>
      <c r="CD127" s="202">
        <v>501.28311078248009</v>
      </c>
      <c r="CE127" s="52">
        <v>53.640963159644372</v>
      </c>
      <c r="CF127" s="55">
        <v>7458.94</v>
      </c>
      <c r="CG127" s="52">
        <v>19.868550593690596</v>
      </c>
      <c r="CH127" s="56">
        <v>10779.7</v>
      </c>
      <c r="CI127" s="52">
        <v>28.714135632517028</v>
      </c>
      <c r="CJ127" s="55">
        <v>19302.8</v>
      </c>
      <c r="CK127" s="52">
        <v>51.417313773792372</v>
      </c>
      <c r="CL127" s="53">
        <v>42835</v>
      </c>
      <c r="CM127" s="206">
        <v>71.072720905801333</v>
      </c>
      <c r="CN127" s="141">
        <v>1190.03</v>
      </c>
      <c r="CO127" s="54">
        <f t="shared" si="100"/>
        <v>44.628286681848358</v>
      </c>
      <c r="CP127" s="56">
        <v>551.84</v>
      </c>
      <c r="CQ127" s="207">
        <v>4</v>
      </c>
      <c r="CR127" s="207">
        <v>24</v>
      </c>
      <c r="CS127" s="188">
        <v>3</v>
      </c>
      <c r="CT127" s="200">
        <v>4.1925008052445101</v>
      </c>
      <c r="CU127" s="121">
        <v>39941000</v>
      </c>
      <c r="CV127" s="121">
        <v>38193000</v>
      </c>
      <c r="CW127" s="52">
        <v>104.58</v>
      </c>
      <c r="CX127" s="200">
        <v>114.09</v>
      </c>
      <c r="CY127" s="200">
        <v>1.79</v>
      </c>
      <c r="CZ127" s="187" t="s">
        <v>0</v>
      </c>
      <c r="DA127" s="134">
        <v>326000</v>
      </c>
      <c r="DB127" s="170" t="s">
        <v>302</v>
      </c>
      <c r="DC127" s="134">
        <v>0</v>
      </c>
      <c r="DD127" s="134">
        <v>0</v>
      </c>
      <c r="DE127" s="136">
        <v>0</v>
      </c>
      <c r="DF127" s="135">
        <v>394055</v>
      </c>
      <c r="DG127" s="235" t="s">
        <v>268</v>
      </c>
      <c r="DH127" s="235" t="s">
        <v>268</v>
      </c>
      <c r="DI127" s="235" t="s">
        <v>268</v>
      </c>
      <c r="DJ127" s="210">
        <v>9</v>
      </c>
      <c r="DK127" s="211">
        <v>5901</v>
      </c>
      <c r="DL127" s="186">
        <v>66</v>
      </c>
      <c r="DM127" s="186">
        <v>34</v>
      </c>
      <c r="DN127" s="186">
        <v>0</v>
      </c>
      <c r="DO127" s="186">
        <v>0</v>
      </c>
      <c r="DP127" s="186">
        <v>11</v>
      </c>
      <c r="DQ127" s="186">
        <v>77</v>
      </c>
      <c r="DR127" s="186">
        <v>12</v>
      </c>
      <c r="DS127" s="198">
        <v>382</v>
      </c>
      <c r="DT127" s="212">
        <f t="shared" si="101"/>
        <v>139.02879581151834</v>
      </c>
    </row>
    <row r="128" spans="1:124" s="229" customFormat="1" ht="15" customHeight="1" x14ac:dyDescent="0.25">
      <c r="A128" s="186" t="s">
        <v>9</v>
      </c>
      <c r="B128" s="187">
        <v>6</v>
      </c>
      <c r="C128" s="188" t="s">
        <v>8</v>
      </c>
      <c r="D128" s="126">
        <v>2555.4</v>
      </c>
      <c r="E128" s="132">
        <v>57616</v>
      </c>
      <c r="F128" s="189">
        <v>8.404673653314268E-2</v>
      </c>
      <c r="G128" s="81">
        <v>22.546763716052279</v>
      </c>
      <c r="H128" s="112">
        <v>28998</v>
      </c>
      <c r="I128" s="190">
        <f t="shared" si="98"/>
        <v>50.329769508469866</v>
      </c>
      <c r="J128" s="112">
        <v>28618</v>
      </c>
      <c r="K128" s="82">
        <f t="shared" si="99"/>
        <v>49.670230491530134</v>
      </c>
      <c r="L128" s="83">
        <v>29.096084420994167</v>
      </c>
      <c r="M128" s="83">
        <v>50.269022493751734</v>
      </c>
      <c r="N128" s="83">
        <v>20.634893085254095</v>
      </c>
      <c r="O128" s="191">
        <v>4.9482782560399885</v>
      </c>
      <c r="P128" s="52">
        <v>2.4000000000000057</v>
      </c>
      <c r="Q128" s="192">
        <v>106</v>
      </c>
      <c r="R128" s="193">
        <v>2.2999999999999998</v>
      </c>
      <c r="S128" s="194">
        <v>68259</v>
      </c>
      <c r="T128" s="52">
        <v>3</v>
      </c>
      <c r="U128" s="195" t="s">
        <v>252</v>
      </c>
      <c r="V128" s="196">
        <v>5083</v>
      </c>
      <c r="W128" s="197" t="s">
        <v>1</v>
      </c>
      <c r="X128" s="198">
        <v>865</v>
      </c>
      <c r="Y128" s="194">
        <v>358816952.86000001</v>
      </c>
      <c r="Z128" s="216">
        <v>71.996531791907515</v>
      </c>
      <c r="AA128" s="185">
        <v>-5.88</v>
      </c>
      <c r="AB128" s="185">
        <v>1.7151000000000001</v>
      </c>
      <c r="AC128" s="185">
        <v>49.5</v>
      </c>
      <c r="AD128" s="185">
        <v>50.417827298050142</v>
      </c>
      <c r="AE128" s="185">
        <v>6.4</v>
      </c>
      <c r="AF128" s="185">
        <v>5.0147000000000004</v>
      </c>
      <c r="AG128" s="185">
        <v>4.3622725098799302</v>
      </c>
      <c r="AH128" s="52">
        <v>6.4131</v>
      </c>
      <c r="AI128" s="194">
        <v>100521000</v>
      </c>
      <c r="AJ128" s="133">
        <v>151139000</v>
      </c>
      <c r="AK128" s="128">
        <v>-15731000</v>
      </c>
      <c r="AL128" s="194">
        <v>42285000</v>
      </c>
      <c r="AM128" s="123">
        <f t="shared" si="86"/>
        <v>2005.5492316448492</v>
      </c>
      <c r="AN128" s="134">
        <v>21084</v>
      </c>
      <c r="AO128" s="194">
        <v>1002000</v>
      </c>
      <c r="AP128" s="123">
        <f>AO128/AQ128</f>
        <v>3824.4274809160306</v>
      </c>
      <c r="AQ128" s="194">
        <v>262</v>
      </c>
      <c r="AR128" s="194">
        <v>2137000</v>
      </c>
      <c r="AS128" s="122">
        <f t="shared" si="87"/>
        <v>3272.5880551301684</v>
      </c>
      <c r="AT128" s="56">
        <v>653</v>
      </c>
      <c r="AU128" s="124">
        <v>1862000</v>
      </c>
      <c r="AV128" s="123">
        <f>AU128/AW128</f>
        <v>266000</v>
      </c>
      <c r="AW128" s="220">
        <v>7</v>
      </c>
      <c r="AX128" s="221">
        <v>414.6491420293533</v>
      </c>
      <c r="AY128" s="191">
        <v>12.98140770252324</v>
      </c>
      <c r="AZ128" s="53">
        <v>52888000</v>
      </c>
      <c r="BA128" s="60">
        <v>52.61388167646561</v>
      </c>
      <c r="BB128" s="204">
        <v>5427000</v>
      </c>
      <c r="BC128" s="222">
        <v>5.3988718775181308</v>
      </c>
      <c r="BD128" s="125">
        <v>15709000</v>
      </c>
      <c r="BE128" s="220">
        <v>15.627580306602601</v>
      </c>
      <c r="BF128" s="121">
        <v>11186000</v>
      </c>
      <c r="BG128" s="222">
        <v>11.128023000169119</v>
      </c>
      <c r="BH128" s="121">
        <v>10055000</v>
      </c>
      <c r="BI128" s="220">
        <v>10.002884969309896</v>
      </c>
      <c r="BJ128" s="121">
        <v>1211000</v>
      </c>
      <c r="BK128" s="194">
        <v>1.2047233911322013</v>
      </c>
      <c r="BL128" s="121">
        <v>4045000</v>
      </c>
      <c r="BM128" s="194">
        <v>4.0240347788024389</v>
      </c>
      <c r="BN128" s="56">
        <v>0</v>
      </c>
      <c r="BO128" s="109">
        <v>0</v>
      </c>
      <c r="BP128" s="121">
        <v>0</v>
      </c>
      <c r="BQ128" s="130">
        <v>0</v>
      </c>
      <c r="BR128" s="205">
        <f t="shared" si="89"/>
        <v>917.93946126076094</v>
      </c>
      <c r="BS128" s="57">
        <f t="shared" si="90"/>
        <v>272.64995834490418</v>
      </c>
      <c r="BT128" s="57">
        <f t="shared" si="91"/>
        <v>0</v>
      </c>
      <c r="BU128" s="57">
        <f t="shared" si="92"/>
        <v>0</v>
      </c>
      <c r="BV128" s="57">
        <f t="shared" si="93"/>
        <v>194.14745903915579</v>
      </c>
      <c r="BW128" s="57">
        <f t="shared" si="94"/>
        <v>174.51749514023882</v>
      </c>
      <c r="BX128" s="57">
        <f t="shared" si="95"/>
        <v>94.192585392946398</v>
      </c>
      <c r="BY128" s="57">
        <f t="shared" si="96"/>
        <v>70.206192724243266</v>
      </c>
      <c r="BZ128" s="58"/>
      <c r="CA128" s="57">
        <v>21.018467092474314</v>
      </c>
      <c r="CB128" s="232" t="s">
        <v>1</v>
      </c>
      <c r="CC128" s="232" t="s">
        <v>1</v>
      </c>
      <c r="CD128" s="202">
        <v>561.80041737810666</v>
      </c>
      <c r="CE128" s="52">
        <v>39.01873234679524</v>
      </c>
      <c r="CF128" s="55">
        <v>6040.97</v>
      </c>
      <c r="CG128" s="52">
        <v>20.383224061029182</v>
      </c>
      <c r="CH128" s="56">
        <v>6307</v>
      </c>
      <c r="CI128" s="52">
        <v>21.280852934696089</v>
      </c>
      <c r="CJ128" s="55">
        <v>17289</v>
      </c>
      <c r="CK128" s="52">
        <v>58.335923004274726</v>
      </c>
      <c r="CL128" s="53">
        <v>48740</v>
      </c>
      <c r="CM128" s="206">
        <v>73.237587197373827</v>
      </c>
      <c r="CN128" s="141">
        <v>912.7676899999999</v>
      </c>
      <c r="CO128" s="54">
        <f t="shared" si="100"/>
        <v>63.122304427756426</v>
      </c>
      <c r="CP128" s="56">
        <v>414.99</v>
      </c>
      <c r="CQ128" s="207">
        <v>2</v>
      </c>
      <c r="CR128" s="207">
        <v>18</v>
      </c>
      <c r="CS128" s="188">
        <v>1</v>
      </c>
      <c r="CT128" s="200">
        <v>1.4244145419361776</v>
      </c>
      <c r="CU128" s="121">
        <v>15338000</v>
      </c>
      <c r="CV128" s="121">
        <v>18353000</v>
      </c>
      <c r="CW128" s="200">
        <v>83.57</v>
      </c>
      <c r="CX128" s="200">
        <v>114.26</v>
      </c>
      <c r="CY128" s="200">
        <v>6.46</v>
      </c>
      <c r="CZ128" s="187" t="s">
        <v>0</v>
      </c>
      <c r="DA128" s="134">
        <v>89000</v>
      </c>
      <c r="DB128" s="134">
        <v>290000</v>
      </c>
      <c r="DC128" s="134">
        <v>0</v>
      </c>
      <c r="DD128" s="134">
        <v>11996</v>
      </c>
      <c r="DE128" s="136">
        <v>3500</v>
      </c>
      <c r="DF128" s="135">
        <v>431000</v>
      </c>
      <c r="DG128" s="209">
        <v>7</v>
      </c>
      <c r="DH128" s="198">
        <v>52100</v>
      </c>
      <c r="DI128" s="209">
        <v>0</v>
      </c>
      <c r="DJ128" s="210">
        <v>9</v>
      </c>
      <c r="DK128" s="211">
        <v>6401.7777777777774</v>
      </c>
      <c r="DL128" s="186">
        <v>44</v>
      </c>
      <c r="DM128" s="186">
        <v>56</v>
      </c>
      <c r="DN128" s="186">
        <v>0</v>
      </c>
      <c r="DO128" s="186">
        <v>0</v>
      </c>
      <c r="DP128" s="186">
        <v>0</v>
      </c>
      <c r="DQ128" s="186">
        <v>55</v>
      </c>
      <c r="DR128" s="186">
        <v>45</v>
      </c>
      <c r="DS128" s="198">
        <v>333</v>
      </c>
      <c r="DT128" s="212">
        <f t="shared" si="101"/>
        <v>173.02102102102103</v>
      </c>
    </row>
    <row r="129" spans="1:124" s="229" customFormat="1" ht="15" customHeight="1" x14ac:dyDescent="0.25">
      <c r="A129" s="186" t="s">
        <v>7</v>
      </c>
      <c r="B129" s="187">
        <v>5</v>
      </c>
      <c r="C129" s="188" t="s">
        <v>6</v>
      </c>
      <c r="D129" s="126">
        <v>684.3</v>
      </c>
      <c r="E129" s="132">
        <v>219141</v>
      </c>
      <c r="F129" s="189">
        <v>4.7085469066634883E-3</v>
      </c>
      <c r="G129" s="81">
        <v>320.24112231477426</v>
      </c>
      <c r="H129" s="112">
        <v>109045</v>
      </c>
      <c r="I129" s="190">
        <f t="shared" si="98"/>
        <v>49.76020005384661</v>
      </c>
      <c r="J129" s="112">
        <v>110096</v>
      </c>
      <c r="K129" s="82">
        <f t="shared" si="99"/>
        <v>50.239799946153383</v>
      </c>
      <c r="L129" s="83">
        <v>23.622234086729549</v>
      </c>
      <c r="M129" s="83">
        <v>52.121237011786938</v>
      </c>
      <c r="N129" s="83">
        <v>24.25652890148352</v>
      </c>
      <c r="O129" s="191">
        <v>3.7181540651909049</v>
      </c>
      <c r="P129" s="52">
        <v>2.2999999999999972</v>
      </c>
      <c r="Q129" s="192">
        <v>91</v>
      </c>
      <c r="R129" s="193">
        <v>5.9</v>
      </c>
      <c r="S129" s="194">
        <v>65975</v>
      </c>
      <c r="T129" s="195">
        <v>2.6</v>
      </c>
      <c r="U129" s="195" t="s">
        <v>260</v>
      </c>
      <c r="V129" s="196">
        <v>15408</v>
      </c>
      <c r="W129" s="197" t="s">
        <v>1</v>
      </c>
      <c r="X129" s="198">
        <v>842</v>
      </c>
      <c r="Y129" s="194">
        <v>413112015.00999999</v>
      </c>
      <c r="Z129" s="199">
        <v>96.195961995249405</v>
      </c>
      <c r="AA129" s="200">
        <v>-15.39</v>
      </c>
      <c r="AB129" s="200">
        <v>2.6974999999999998</v>
      </c>
      <c r="AC129" s="200">
        <v>68.84</v>
      </c>
      <c r="AD129" s="200">
        <v>31.039098355893803</v>
      </c>
      <c r="AE129" s="200">
        <v>7.19</v>
      </c>
      <c r="AF129" s="200">
        <v>9.6805000000000003</v>
      </c>
      <c r="AG129" s="52">
        <v>1.1829764950456945</v>
      </c>
      <c r="AH129" s="200">
        <v>4.2477999999999998</v>
      </c>
      <c r="AI129" s="53">
        <v>389336000</v>
      </c>
      <c r="AJ129" s="133">
        <v>430325000</v>
      </c>
      <c r="AK129" s="128">
        <v>-59808000</v>
      </c>
      <c r="AL129" s="121">
        <v>137779000</v>
      </c>
      <c r="AM129" s="123">
        <f t="shared" si="86"/>
        <v>1671.4869766708318</v>
      </c>
      <c r="AN129" s="134">
        <v>82429</v>
      </c>
      <c r="AO129" s="121">
        <v>495000</v>
      </c>
      <c r="AP129" s="123">
        <f>AO129/AQ129</f>
        <v>4342.105263157895</v>
      </c>
      <c r="AQ129" s="121">
        <v>114</v>
      </c>
      <c r="AR129" s="121">
        <v>52018000</v>
      </c>
      <c r="AS129" s="122">
        <f t="shared" si="87"/>
        <v>11249.567474048443</v>
      </c>
      <c r="AT129" s="56">
        <v>4624</v>
      </c>
      <c r="AU129" s="124">
        <v>1046000</v>
      </c>
      <c r="AV129" s="123">
        <f>AU129/AW129</f>
        <v>80461.538461538468</v>
      </c>
      <c r="AW129" s="201">
        <v>13</v>
      </c>
      <c r="AX129" s="202">
        <v>322.42748431048722</v>
      </c>
      <c r="AY129" s="203">
        <v>16.233364471241917</v>
      </c>
      <c r="AZ129" s="53">
        <v>51554000</v>
      </c>
      <c r="BA129" s="60">
        <v>13.241484883275929</v>
      </c>
      <c r="BB129" s="204">
        <v>21198000</v>
      </c>
      <c r="BC129" s="64">
        <v>5.4446405042418267</v>
      </c>
      <c r="BD129" s="125">
        <v>95833000</v>
      </c>
      <c r="BE129" s="59">
        <v>24.614408597179306</v>
      </c>
      <c r="BF129" s="121">
        <v>61270000</v>
      </c>
      <c r="BG129" s="64">
        <v>15.737009326110799</v>
      </c>
      <c r="BH129" s="121">
        <v>57956000</v>
      </c>
      <c r="BI129" s="59">
        <v>14.88581871232377</v>
      </c>
      <c r="BJ129" s="121">
        <v>81421000</v>
      </c>
      <c r="BK129" s="127">
        <v>20.91273113010066</v>
      </c>
      <c r="BL129" s="121">
        <v>20105000</v>
      </c>
      <c r="BM129" s="127">
        <v>5.1639068467677101</v>
      </c>
      <c r="BN129" s="56">
        <v>0</v>
      </c>
      <c r="BO129" s="109">
        <v>0</v>
      </c>
      <c r="BP129" s="121">
        <v>0</v>
      </c>
      <c r="BQ129" s="130">
        <v>0</v>
      </c>
      <c r="BR129" s="205">
        <f t="shared" si="89"/>
        <v>235.25492719299447</v>
      </c>
      <c r="BS129" s="57">
        <f t="shared" si="90"/>
        <v>437.31205023249873</v>
      </c>
      <c r="BT129" s="57">
        <f t="shared" si="91"/>
        <v>0</v>
      </c>
      <c r="BU129" s="57">
        <f t="shared" si="92"/>
        <v>0</v>
      </c>
      <c r="BV129" s="57">
        <f t="shared" si="93"/>
        <v>279.59167841709217</v>
      </c>
      <c r="BW129" s="57">
        <f t="shared" si="94"/>
        <v>264.46899484806585</v>
      </c>
      <c r="BX129" s="57">
        <f t="shared" si="95"/>
        <v>96.732240886004902</v>
      </c>
      <c r="BY129" s="57">
        <f t="shared" si="96"/>
        <v>91.74458453689634</v>
      </c>
      <c r="BZ129" s="58"/>
      <c r="CA129" s="57">
        <v>371.54617346822363</v>
      </c>
      <c r="CB129" s="232" t="s">
        <v>1</v>
      </c>
      <c r="CC129" s="232" t="s">
        <v>1</v>
      </c>
      <c r="CD129" s="202">
        <v>496.77904620946509</v>
      </c>
      <c r="CE129" s="52">
        <v>52.504601699944587</v>
      </c>
      <c r="CF129" s="55">
        <v>18172.88</v>
      </c>
      <c r="CG129" s="52">
        <v>19.850724797097559</v>
      </c>
      <c r="CH129" s="56">
        <v>31759.13</v>
      </c>
      <c r="CI129" s="52">
        <v>34.691350486287533</v>
      </c>
      <c r="CJ129" s="55">
        <v>41615.68</v>
      </c>
      <c r="CK129" s="52">
        <v>45.457924716614912</v>
      </c>
      <c r="CL129" s="53">
        <v>106358</v>
      </c>
      <c r="CM129" s="206">
        <v>71.410707234058563</v>
      </c>
      <c r="CN129" s="141">
        <v>1073.6299999999999</v>
      </c>
      <c r="CO129" s="54">
        <f t="shared" si="100"/>
        <v>204.11221743058599</v>
      </c>
      <c r="CP129" s="170">
        <v>2485</v>
      </c>
      <c r="CQ129" s="207">
        <v>18</v>
      </c>
      <c r="CR129" s="207">
        <v>35</v>
      </c>
      <c r="CS129" s="188">
        <v>7</v>
      </c>
      <c r="CT129" s="200">
        <v>6.0756484349715656</v>
      </c>
      <c r="CU129" s="121">
        <v>60183000</v>
      </c>
      <c r="CV129" s="121">
        <v>72097000</v>
      </c>
      <c r="CW129" s="52">
        <v>83.48</v>
      </c>
      <c r="CX129" s="200">
        <v>74.349999999999994</v>
      </c>
      <c r="CY129" s="200">
        <v>7.61</v>
      </c>
      <c r="CZ129" s="187" t="s">
        <v>0</v>
      </c>
      <c r="DA129" s="134">
        <v>73000</v>
      </c>
      <c r="DB129" s="134">
        <v>614000</v>
      </c>
      <c r="DC129" s="134">
        <v>11000</v>
      </c>
      <c r="DD129" s="134">
        <v>32000</v>
      </c>
      <c r="DE129" s="136">
        <v>4000</v>
      </c>
      <c r="DF129" s="135">
        <v>505876</v>
      </c>
      <c r="DG129" s="209">
        <v>0</v>
      </c>
      <c r="DH129" s="198">
        <v>0</v>
      </c>
      <c r="DI129" s="209">
        <v>0</v>
      </c>
      <c r="DJ129" s="210">
        <v>13</v>
      </c>
      <c r="DK129" s="211">
        <v>16857</v>
      </c>
      <c r="DL129" s="186">
        <v>46</v>
      </c>
      <c r="DM129" s="186">
        <v>54</v>
      </c>
      <c r="DN129" s="186">
        <v>0</v>
      </c>
      <c r="DO129" s="186">
        <v>0</v>
      </c>
      <c r="DP129" s="186">
        <v>15</v>
      </c>
      <c r="DQ129" s="186">
        <v>53</v>
      </c>
      <c r="DR129" s="186">
        <v>32</v>
      </c>
      <c r="DS129" s="198">
        <v>1522</v>
      </c>
      <c r="DT129" s="212">
        <f t="shared" si="101"/>
        <v>143.98226018396846</v>
      </c>
    </row>
    <row r="130" spans="1:124" s="229" customFormat="1" ht="15" customHeight="1" x14ac:dyDescent="0.25">
      <c r="A130" s="186" t="s">
        <v>5</v>
      </c>
      <c r="B130" s="187">
        <v>2</v>
      </c>
      <c r="C130" s="188" t="s">
        <v>4</v>
      </c>
      <c r="D130" s="126">
        <v>12.3</v>
      </c>
      <c r="E130" s="132">
        <v>54660</v>
      </c>
      <c r="F130" s="189">
        <v>-7.9596544698334659E-2</v>
      </c>
      <c r="G130" s="81">
        <v>4443.9024390243903</v>
      </c>
      <c r="H130" s="112">
        <v>25551</v>
      </c>
      <c r="I130" s="190">
        <f t="shared" si="98"/>
        <v>46.74533479692645</v>
      </c>
      <c r="J130" s="112">
        <v>29109</v>
      </c>
      <c r="K130" s="82">
        <f t="shared" si="99"/>
        <v>53.25466520307355</v>
      </c>
      <c r="L130" s="83">
        <v>19.643249176728869</v>
      </c>
      <c r="M130" s="83">
        <v>54.824368825466522</v>
      </c>
      <c r="N130" s="83">
        <v>25.53238199780461</v>
      </c>
      <c r="O130" s="191">
        <v>0.37870472008781558</v>
      </c>
      <c r="P130" s="52">
        <v>5.4000000000000057</v>
      </c>
      <c r="Q130" s="192">
        <v>129</v>
      </c>
      <c r="R130" s="193">
        <v>2.7</v>
      </c>
      <c r="S130" s="194">
        <v>172458</v>
      </c>
      <c r="T130" s="195">
        <v>2.2999999999999998</v>
      </c>
      <c r="U130" s="195" t="s">
        <v>263</v>
      </c>
      <c r="V130" s="196">
        <v>10165</v>
      </c>
      <c r="W130" s="197" t="s">
        <v>1</v>
      </c>
      <c r="X130" s="198">
        <v>457</v>
      </c>
      <c r="Y130" s="194">
        <v>380781187.99000001</v>
      </c>
      <c r="Z130" s="199">
        <v>175.66301969365426</v>
      </c>
      <c r="AA130" s="200">
        <v>5.44</v>
      </c>
      <c r="AB130" s="200">
        <v>4.4192</v>
      </c>
      <c r="AC130" s="200">
        <v>84.7</v>
      </c>
      <c r="AD130" s="200">
        <v>16.050450978954313</v>
      </c>
      <c r="AE130" s="200">
        <v>4.16</v>
      </c>
      <c r="AF130" s="200">
        <v>4.1750999999999996</v>
      </c>
      <c r="AG130" s="52">
        <v>4.9367513713198257</v>
      </c>
      <c r="AH130" s="200">
        <v>1.9992000000000001</v>
      </c>
      <c r="AI130" s="53">
        <v>122613000</v>
      </c>
      <c r="AJ130" s="133">
        <v>136370000</v>
      </c>
      <c r="AK130" s="128">
        <v>-2455000</v>
      </c>
      <c r="AL130" s="121">
        <v>42575000</v>
      </c>
      <c r="AM130" s="123">
        <f t="shared" si="86"/>
        <v>1692.7756351636117</v>
      </c>
      <c r="AN130" s="134">
        <v>25151</v>
      </c>
      <c r="AO130" s="121">
        <v>0</v>
      </c>
      <c r="AP130" s="123">
        <v>0</v>
      </c>
      <c r="AQ130" s="121">
        <v>0</v>
      </c>
      <c r="AR130" s="121">
        <v>6007000</v>
      </c>
      <c r="AS130" s="122">
        <f t="shared" si="87"/>
        <v>4242.2316384180795</v>
      </c>
      <c r="AT130" s="56">
        <v>1416</v>
      </c>
      <c r="AU130" s="124">
        <v>0</v>
      </c>
      <c r="AV130" s="123">
        <v>0</v>
      </c>
      <c r="AW130" s="66">
        <v>0</v>
      </c>
      <c r="AX130" s="202">
        <v>1305.7922571116874</v>
      </c>
      <c r="AY130" s="203">
        <v>3.1330762196334141</v>
      </c>
      <c r="AZ130" s="53">
        <v>26838000</v>
      </c>
      <c r="BA130" s="60">
        <v>21.888380514301094</v>
      </c>
      <c r="BB130" s="204">
        <v>8242000</v>
      </c>
      <c r="BC130" s="64">
        <v>6.7219625977669573</v>
      </c>
      <c r="BD130" s="125">
        <v>20951000</v>
      </c>
      <c r="BE130" s="59">
        <v>17.087095169353983</v>
      </c>
      <c r="BF130" s="121">
        <v>15489000</v>
      </c>
      <c r="BG130" s="64">
        <v>12.632428861539967</v>
      </c>
      <c r="BH130" s="121">
        <v>20006000</v>
      </c>
      <c r="BI130" s="59">
        <v>16.316377545610987</v>
      </c>
      <c r="BJ130" s="121">
        <v>13513000</v>
      </c>
      <c r="BK130" s="127">
        <v>11.020854232422336</v>
      </c>
      <c r="BL130" s="121">
        <v>17574000</v>
      </c>
      <c r="BM130" s="127">
        <v>14.332901079004673</v>
      </c>
      <c r="BN130" s="56">
        <v>0</v>
      </c>
      <c r="BO130" s="109">
        <v>0</v>
      </c>
      <c r="BP130" s="121">
        <v>0</v>
      </c>
      <c r="BQ130" s="130">
        <v>0</v>
      </c>
      <c r="BR130" s="205">
        <f t="shared" si="89"/>
        <v>490.99890230515916</v>
      </c>
      <c r="BS130" s="57">
        <f t="shared" si="90"/>
        <v>383.29674350530553</v>
      </c>
      <c r="BT130" s="57">
        <f t="shared" si="91"/>
        <v>0</v>
      </c>
      <c r="BU130" s="57">
        <f t="shared" si="92"/>
        <v>0</v>
      </c>
      <c r="BV130" s="57">
        <f t="shared" si="93"/>
        <v>283.36992316136116</v>
      </c>
      <c r="BW130" s="57">
        <f t="shared" si="94"/>
        <v>366.00804976216614</v>
      </c>
      <c r="BX130" s="57">
        <f t="shared" si="95"/>
        <v>150.78668130259788</v>
      </c>
      <c r="BY130" s="57">
        <f t="shared" si="96"/>
        <v>321.51481888035124</v>
      </c>
      <c r="BZ130" s="58"/>
      <c r="CA130" s="57">
        <v>247.21917306988658</v>
      </c>
      <c r="CB130" s="232" t="s">
        <v>1</v>
      </c>
      <c r="CC130" s="232" t="s">
        <v>1</v>
      </c>
      <c r="CD130" s="202">
        <v>680.29104210568164</v>
      </c>
      <c r="CE130" s="52">
        <v>63.344969822224563</v>
      </c>
      <c r="CF130" s="55">
        <v>7630.17</v>
      </c>
      <c r="CG130" s="52">
        <v>34.400770415816254</v>
      </c>
      <c r="CH130" s="56">
        <v>4175.29</v>
      </c>
      <c r="CI130" s="52">
        <v>18.82437648302114</v>
      </c>
      <c r="CJ130" s="55">
        <v>10374.77</v>
      </c>
      <c r="CK130" s="52">
        <v>46.77485310116262</v>
      </c>
      <c r="CL130" s="53">
        <v>20172</v>
      </c>
      <c r="CM130" s="206">
        <v>57.267499504263327</v>
      </c>
      <c r="CN130" s="141">
        <v>145.82</v>
      </c>
      <c r="CO130" s="54">
        <f t="shared" si="100"/>
        <v>374.84570017830202</v>
      </c>
      <c r="CP130" s="170">
        <v>144.88</v>
      </c>
      <c r="CQ130" s="207">
        <v>3</v>
      </c>
      <c r="CR130" s="207">
        <v>16</v>
      </c>
      <c r="CS130" s="188">
        <v>3</v>
      </c>
      <c r="CT130" s="200">
        <v>10.345971918410081</v>
      </c>
      <c r="CU130" s="121">
        <v>25676000</v>
      </c>
      <c r="CV130" s="121">
        <v>25608000</v>
      </c>
      <c r="CW130" s="52">
        <v>100.27</v>
      </c>
      <c r="CX130" s="200">
        <v>82.71</v>
      </c>
      <c r="CY130" s="200">
        <v>2.0699999999999998</v>
      </c>
      <c r="CZ130" s="187" t="s">
        <v>0</v>
      </c>
      <c r="DA130" s="134">
        <v>48000</v>
      </c>
      <c r="DB130" s="134">
        <v>414000</v>
      </c>
      <c r="DC130" s="134">
        <v>0</v>
      </c>
      <c r="DD130" s="134">
        <v>25000</v>
      </c>
      <c r="DE130" s="136">
        <v>0</v>
      </c>
      <c r="DF130" s="135">
        <v>436000</v>
      </c>
      <c r="DG130" s="209" t="s">
        <v>268</v>
      </c>
      <c r="DH130" s="209" t="s">
        <v>268</v>
      </c>
      <c r="DI130" s="209" t="s">
        <v>268</v>
      </c>
      <c r="DJ130" s="210">
        <v>15</v>
      </c>
      <c r="DK130" s="211">
        <v>3644</v>
      </c>
      <c r="DL130" s="186">
        <v>46</v>
      </c>
      <c r="DM130" s="186">
        <v>54</v>
      </c>
      <c r="DN130" s="186">
        <v>0</v>
      </c>
      <c r="DO130" s="186">
        <v>0</v>
      </c>
      <c r="DP130" s="186">
        <v>6</v>
      </c>
      <c r="DQ130" s="186">
        <v>46</v>
      </c>
      <c r="DR130" s="186">
        <v>48</v>
      </c>
      <c r="DS130" s="198">
        <v>400</v>
      </c>
      <c r="DT130" s="212">
        <f t="shared" si="101"/>
        <v>136.65</v>
      </c>
    </row>
    <row r="131" spans="1:124" s="229" customFormat="1" ht="15.75" customHeight="1" x14ac:dyDescent="0.25">
      <c r="A131" s="186" t="s">
        <v>3</v>
      </c>
      <c r="B131" s="187">
        <v>11</v>
      </c>
      <c r="C131" s="188" t="s">
        <v>2</v>
      </c>
      <c r="D131" s="126">
        <v>3995</v>
      </c>
      <c r="E131" s="132">
        <v>17477</v>
      </c>
      <c r="F131" s="189">
        <v>2.2824369403640195E-2</v>
      </c>
      <c r="G131" s="81">
        <v>4.3747183979974968</v>
      </c>
      <c r="H131" s="112">
        <v>8690</v>
      </c>
      <c r="I131" s="190">
        <f t="shared" si="98"/>
        <v>49.72249241860731</v>
      </c>
      <c r="J131" s="112">
        <v>8787</v>
      </c>
      <c r="K131" s="82">
        <f t="shared" si="99"/>
        <v>50.27750758139269</v>
      </c>
      <c r="L131" s="83">
        <v>26.343193911998625</v>
      </c>
      <c r="M131" s="83">
        <v>48.526635006007893</v>
      </c>
      <c r="N131" s="83">
        <v>25.130171081993481</v>
      </c>
      <c r="O131" s="191">
        <v>3.6619557132230933</v>
      </c>
      <c r="P131" s="52">
        <v>2.4000000000000057</v>
      </c>
      <c r="Q131" s="192">
        <v>115</v>
      </c>
      <c r="R131" s="193">
        <v>1.1000000000000001</v>
      </c>
      <c r="S131" s="194">
        <v>73245</v>
      </c>
      <c r="T131" s="195">
        <v>2.7</v>
      </c>
      <c r="U131" s="195" t="s">
        <v>264</v>
      </c>
      <c r="V131" s="196">
        <v>2244</v>
      </c>
      <c r="W131" s="197" t="s">
        <v>1</v>
      </c>
      <c r="X131" s="198">
        <v>228</v>
      </c>
      <c r="Y131" s="194">
        <v>89625631.129999995</v>
      </c>
      <c r="Z131" s="199">
        <v>149.25877192982455</v>
      </c>
      <c r="AA131" s="200">
        <v>-7.12</v>
      </c>
      <c r="AB131" s="200">
        <v>2.7850000000000001</v>
      </c>
      <c r="AC131" s="200">
        <v>49.45</v>
      </c>
      <c r="AD131" s="200">
        <v>50.295426824438849</v>
      </c>
      <c r="AE131" s="200">
        <v>10.19</v>
      </c>
      <c r="AF131" s="200">
        <v>4.7450999999999999</v>
      </c>
      <c r="AG131" s="52">
        <v>4.6456156292594271</v>
      </c>
      <c r="AH131" s="200">
        <v>12.575100000000001</v>
      </c>
      <c r="AI131" s="53">
        <v>44448000</v>
      </c>
      <c r="AJ131" s="133">
        <v>63129000</v>
      </c>
      <c r="AK131" s="128">
        <v>-4469000</v>
      </c>
      <c r="AL131" s="121">
        <v>7081000</v>
      </c>
      <c r="AM131" s="123">
        <f t="shared" si="86"/>
        <v>1108.4846587351283</v>
      </c>
      <c r="AN131" s="134">
        <v>6388</v>
      </c>
      <c r="AO131" s="121">
        <v>4710000</v>
      </c>
      <c r="AP131" s="123">
        <f>AO131/AQ131</f>
        <v>3226.027397260274</v>
      </c>
      <c r="AQ131" s="121">
        <v>1460</v>
      </c>
      <c r="AR131" s="121">
        <v>984000</v>
      </c>
      <c r="AS131" s="122">
        <f t="shared" si="87"/>
        <v>3215.6862745098038</v>
      </c>
      <c r="AT131" s="56">
        <v>306</v>
      </c>
      <c r="AU131" s="124">
        <v>0</v>
      </c>
      <c r="AV131" s="123">
        <v>0</v>
      </c>
      <c r="AW131" s="66">
        <v>0</v>
      </c>
      <c r="AX131" s="202">
        <v>539.54180078277886</v>
      </c>
      <c r="AY131" s="203">
        <v>12.319974953036944</v>
      </c>
      <c r="AZ131" s="53">
        <v>9205000</v>
      </c>
      <c r="BA131" s="60">
        <v>20.499743892390264</v>
      </c>
      <c r="BB131" s="204">
        <v>2384000</v>
      </c>
      <c r="BC131" s="64">
        <v>5.3092221009732095</v>
      </c>
      <c r="BD131" s="125">
        <v>5322000</v>
      </c>
      <c r="BE131" s="59">
        <v>11.852214774068548</v>
      </c>
      <c r="BF131" s="121">
        <v>3390000</v>
      </c>
      <c r="BG131" s="64">
        <v>7.5496069304946216</v>
      </c>
      <c r="BH131" s="121">
        <v>4306000</v>
      </c>
      <c r="BI131" s="59">
        <v>9.5895597176135237</v>
      </c>
      <c r="BJ131" s="121">
        <v>10686000</v>
      </c>
      <c r="BK131" s="127">
        <v>23.797964501258267</v>
      </c>
      <c r="BL131" s="121">
        <v>2229000</v>
      </c>
      <c r="BM131" s="127">
        <v>4.964033583502216</v>
      </c>
      <c r="BN131" s="56">
        <v>4778000</v>
      </c>
      <c r="BO131" s="109">
        <v>10.640714428880029</v>
      </c>
      <c r="BP131" s="121">
        <v>2603000</v>
      </c>
      <c r="BQ131" s="130">
        <v>5.7969400708193213</v>
      </c>
      <c r="BR131" s="205">
        <f t="shared" si="89"/>
        <v>526.69222406591518</v>
      </c>
      <c r="BS131" s="57">
        <f t="shared" si="90"/>
        <v>304.51450477770783</v>
      </c>
      <c r="BT131" s="57">
        <f t="shared" si="91"/>
        <v>273.38788121531155</v>
      </c>
      <c r="BU131" s="57">
        <f t="shared" si="92"/>
        <v>148.93860502374548</v>
      </c>
      <c r="BV131" s="57">
        <f t="shared" si="93"/>
        <v>193.96921668478572</v>
      </c>
      <c r="BW131" s="57">
        <f t="shared" si="94"/>
        <v>246.38095783029124</v>
      </c>
      <c r="BX131" s="57">
        <f t="shared" si="95"/>
        <v>136.40785031756022</v>
      </c>
      <c r="BY131" s="57">
        <f t="shared" si="96"/>
        <v>127.53905132459805</v>
      </c>
      <c r="BZ131" s="58"/>
      <c r="CA131" s="57">
        <v>611.4321679922183</v>
      </c>
      <c r="CB131" s="232">
        <v>1254.45</v>
      </c>
      <c r="CC131" s="232">
        <v>760</v>
      </c>
      <c r="CD131" s="202">
        <v>347.37006887914839</v>
      </c>
      <c r="CE131" s="52">
        <v>53.390893743871516</v>
      </c>
      <c r="CF131" s="55">
        <v>1926.8999999999999</v>
      </c>
      <c r="CG131" s="52">
        <v>10.821499453561731</v>
      </c>
      <c r="CH131" s="56">
        <v>5800</v>
      </c>
      <c r="CI131" s="52">
        <v>32.572887451688224</v>
      </c>
      <c r="CJ131" s="55">
        <v>10079.32</v>
      </c>
      <c r="CK131" s="52">
        <v>56.605613094750026</v>
      </c>
      <c r="CL131" s="53">
        <v>16626</v>
      </c>
      <c r="CM131" s="206">
        <v>40.911824852640443</v>
      </c>
      <c r="CN131" s="141">
        <v>1267.701</v>
      </c>
      <c r="CO131" s="54">
        <f t="shared" si="100"/>
        <v>13.786373916246811</v>
      </c>
      <c r="CP131" s="170">
        <v>256</v>
      </c>
      <c r="CQ131" s="207">
        <v>2</v>
      </c>
      <c r="CR131" s="207">
        <v>4</v>
      </c>
      <c r="CS131" s="188">
        <v>1</v>
      </c>
      <c r="CT131" s="200">
        <v>4.8958393278471544</v>
      </c>
      <c r="CU131" s="121">
        <v>5452000</v>
      </c>
      <c r="CV131" s="121">
        <v>7242000</v>
      </c>
      <c r="CW131" s="52">
        <v>75.28</v>
      </c>
      <c r="CX131" s="200">
        <v>85.27</v>
      </c>
      <c r="CY131" s="200">
        <v>3.91</v>
      </c>
      <c r="CZ131" s="187" t="s">
        <v>0</v>
      </c>
      <c r="DA131" s="134">
        <v>29000</v>
      </c>
      <c r="DB131" s="134">
        <v>193000</v>
      </c>
      <c r="DC131" s="134">
        <v>0</v>
      </c>
      <c r="DD131" s="134">
        <v>17000</v>
      </c>
      <c r="DE131" s="136">
        <v>0</v>
      </c>
      <c r="DF131" s="135">
        <v>245999</v>
      </c>
      <c r="DG131" s="209" t="s">
        <v>268</v>
      </c>
      <c r="DH131" s="209" t="s">
        <v>268</v>
      </c>
      <c r="DI131" s="209" t="s">
        <v>268</v>
      </c>
      <c r="DJ131" s="219">
        <v>9</v>
      </c>
      <c r="DK131" s="211">
        <v>1941.8888888888889</v>
      </c>
      <c r="DL131" s="186">
        <v>33</v>
      </c>
      <c r="DM131" s="186">
        <v>67</v>
      </c>
      <c r="DN131" s="186">
        <v>0</v>
      </c>
      <c r="DO131" s="186">
        <v>11</v>
      </c>
      <c r="DP131" s="186">
        <v>0</v>
      </c>
      <c r="DQ131" s="186">
        <v>66</v>
      </c>
      <c r="DR131" s="186">
        <v>34</v>
      </c>
      <c r="DS131" s="198">
        <v>152</v>
      </c>
      <c r="DT131" s="212">
        <f t="shared" si="101"/>
        <v>114.98026315789474</v>
      </c>
    </row>
    <row r="132" spans="1:124" ht="47.25" x14ac:dyDescent="0.25">
      <c r="A132" s="108" t="s">
        <v>292</v>
      </c>
      <c r="B132" s="108"/>
      <c r="C132" s="108"/>
      <c r="D132" s="30"/>
      <c r="E132" t="s">
        <v>269</v>
      </c>
      <c r="F132" s="30"/>
      <c r="G132" s="50"/>
      <c r="H132" s="27"/>
      <c r="I132" s="27"/>
      <c r="J132" s="27"/>
      <c r="K132" s="28"/>
      <c r="L132" s="30"/>
      <c r="M132" s="30"/>
      <c r="N132" s="27"/>
      <c r="O132" s="30"/>
      <c r="P132" s="30"/>
      <c r="Q132" s="30"/>
      <c r="R132" s="50"/>
      <c r="S132" s="30"/>
      <c r="T132" s="30"/>
      <c r="U132" s="30"/>
      <c r="V132" s="30"/>
      <c r="W132" s="37"/>
      <c r="X132" s="37"/>
      <c r="Y132" s="37"/>
      <c r="Z132" s="37"/>
      <c r="AA132" s="27"/>
      <c r="AB132" s="27"/>
      <c r="AC132" s="27"/>
      <c r="AD132" s="27"/>
      <c r="AE132" s="27"/>
      <c r="AF132" s="27"/>
      <c r="AG132" s="27"/>
      <c r="AH132" s="27"/>
      <c r="AI132" s="26"/>
      <c r="AJ132" s="30"/>
      <c r="AK132" s="176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4"/>
      <c r="AY132" s="30"/>
      <c r="AZ132" s="30"/>
      <c r="BA132" s="142"/>
      <c r="BB132" s="30"/>
      <c r="BC132" s="43"/>
      <c r="BD132" s="30"/>
      <c r="BE132" s="43"/>
      <c r="BF132" s="30"/>
      <c r="BG132" s="42"/>
      <c r="BH132" s="30"/>
      <c r="BI132" s="42"/>
      <c r="BJ132" s="30"/>
      <c r="BK132" s="42"/>
      <c r="BL132" s="30"/>
      <c r="BM132" s="41"/>
      <c r="BN132" s="40"/>
      <c r="BO132" s="38"/>
      <c r="BP132" s="39"/>
      <c r="BQ132" s="38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84"/>
      <c r="CC132" s="84"/>
      <c r="CD132" s="27"/>
      <c r="CE132" s="35"/>
      <c r="CF132" s="36"/>
      <c r="CG132" s="30"/>
      <c r="CH132" s="36"/>
      <c r="CI132" s="36"/>
      <c r="CJ132" s="30"/>
      <c r="CK132" s="30"/>
      <c r="CL132" s="27"/>
      <c r="CM132" s="27"/>
      <c r="CN132" s="30"/>
      <c r="CO132" s="27"/>
      <c r="CP132" s="36"/>
      <c r="CQ132" s="51"/>
      <c r="CR132" s="51"/>
      <c r="CS132" s="51"/>
      <c r="CT132" s="35"/>
      <c r="CU132" s="30"/>
      <c r="CV132" s="30"/>
      <c r="CW132" s="34"/>
      <c r="CX132" s="33"/>
      <c r="CY132" s="33"/>
      <c r="CZ132" s="31"/>
      <c r="DA132" s="183"/>
      <c r="DB132" s="183"/>
      <c r="DC132" s="30"/>
      <c r="DD132" s="26"/>
      <c r="DE132" s="30"/>
      <c r="DF132" s="184"/>
      <c r="DG132" s="32"/>
      <c r="DH132" s="31"/>
      <c r="DI132" s="31"/>
      <c r="DJ132" s="30"/>
      <c r="DK132" s="29"/>
      <c r="DL132" s="28"/>
      <c r="DM132" s="28"/>
      <c r="DN132" s="28"/>
      <c r="DO132" s="28"/>
      <c r="DP132" s="27"/>
      <c r="DQ132" s="27"/>
      <c r="DR132" s="27"/>
      <c r="DS132" s="26"/>
      <c r="DT132" s="175" t="s">
        <v>269</v>
      </c>
    </row>
    <row r="133" spans="1:124" ht="47.25" x14ac:dyDescent="0.25">
      <c r="A133" s="108" t="s">
        <v>296</v>
      </c>
      <c r="B133" s="108"/>
      <c r="C133" s="108"/>
      <c r="D133" s="30"/>
      <c r="E133"/>
      <c r="F133" s="30"/>
      <c r="G133" s="50"/>
      <c r="H133" s="27"/>
      <c r="I133" s="27"/>
      <c r="J133" s="27"/>
      <c r="K133" s="28"/>
      <c r="L133" s="30"/>
      <c r="M133" s="30"/>
      <c r="N133" s="27"/>
      <c r="O133" s="30"/>
      <c r="P133" s="30"/>
      <c r="Q133" s="30"/>
      <c r="R133" s="50"/>
      <c r="S133" s="30"/>
      <c r="T133" s="30"/>
      <c r="U133" s="30"/>
      <c r="V133" s="30"/>
      <c r="W133" s="37"/>
      <c r="X133" s="37"/>
      <c r="Y133" s="37"/>
      <c r="Z133" s="37"/>
      <c r="AA133" s="27"/>
      <c r="AB133" s="27"/>
      <c r="AC133" s="27"/>
      <c r="AD133" s="27"/>
      <c r="AE133" s="35"/>
      <c r="AF133" s="27"/>
      <c r="AG133" s="27"/>
      <c r="AH133" s="27"/>
      <c r="AI133" s="30"/>
      <c r="AJ133" s="30"/>
      <c r="AL133" s="49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30"/>
      <c r="AZ133" s="30"/>
      <c r="BA133" s="142"/>
      <c r="BB133" s="30"/>
      <c r="BC133" s="43"/>
      <c r="BD133" s="30"/>
      <c r="BE133" s="43"/>
      <c r="BF133" s="30"/>
      <c r="BG133" s="42"/>
      <c r="BH133" s="30"/>
      <c r="BI133" s="42"/>
      <c r="BJ133" s="30"/>
      <c r="BK133" s="42"/>
      <c r="BL133" s="30"/>
      <c r="BM133" s="41"/>
      <c r="BN133" s="40"/>
      <c r="BO133" s="38"/>
      <c r="BP133" s="39"/>
      <c r="BQ133" s="38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84"/>
      <c r="CC133" s="84"/>
      <c r="CD133" s="27"/>
      <c r="CE133" s="35"/>
      <c r="CF133" s="36"/>
      <c r="CG133" s="30"/>
      <c r="CH133" s="36"/>
      <c r="CI133" s="36"/>
      <c r="CJ133" s="30"/>
      <c r="CK133" s="30"/>
      <c r="CL133" s="27"/>
      <c r="CM133" s="27"/>
      <c r="CN133" s="30"/>
      <c r="CO133" s="27"/>
      <c r="CP133" s="36"/>
      <c r="CQ133" s="51"/>
      <c r="CR133" s="51"/>
      <c r="CS133" s="51"/>
      <c r="CT133" s="35"/>
      <c r="CU133" s="30"/>
      <c r="CV133" s="30"/>
      <c r="CW133" s="34"/>
      <c r="CX133" s="33"/>
      <c r="CY133" s="33"/>
      <c r="CZ133" s="31"/>
      <c r="DA133" s="183"/>
      <c r="DB133" s="183"/>
      <c r="DC133" s="30"/>
      <c r="DD133" s="26"/>
      <c r="DE133" s="30"/>
      <c r="DF133" s="184" t="s">
        <v>269</v>
      </c>
      <c r="DG133" s="32"/>
      <c r="DH133" s="31"/>
      <c r="DI133" s="31"/>
      <c r="DJ133" s="30"/>
      <c r="DK133" s="29"/>
      <c r="DL133" s="28"/>
      <c r="DM133" s="28"/>
      <c r="DN133" s="28"/>
      <c r="DO133" s="28"/>
      <c r="DP133" s="27"/>
      <c r="DQ133" s="27"/>
      <c r="DR133" s="27"/>
      <c r="DS133" s="26"/>
      <c r="DT133" s="137"/>
    </row>
    <row r="134" spans="1:124" ht="30.75" customHeight="1" x14ac:dyDescent="0.25">
      <c r="A134" s="108" t="s">
        <v>293</v>
      </c>
      <c r="B134" s="51"/>
      <c r="C134" s="30"/>
      <c r="D134" s="30"/>
      <c r="E134" s="47"/>
      <c r="F134" s="30"/>
      <c r="G134" s="50"/>
      <c r="H134" s="27"/>
      <c r="I134" s="27"/>
      <c r="J134" s="27"/>
      <c r="K134" s="28"/>
      <c r="L134" s="30"/>
      <c r="M134" s="30"/>
      <c r="N134" s="27"/>
      <c r="O134" s="30"/>
      <c r="P134" s="30"/>
      <c r="Q134" s="30"/>
      <c r="R134" s="50"/>
      <c r="S134" s="30"/>
      <c r="T134" s="30"/>
      <c r="U134" s="30"/>
      <c r="V134" s="30"/>
      <c r="W134" s="37"/>
      <c r="X134" s="37"/>
      <c r="Y134" s="37"/>
      <c r="Z134" s="37"/>
      <c r="AA134" s="27"/>
      <c r="AB134" s="27"/>
      <c r="AC134" s="27"/>
      <c r="AD134" s="27"/>
      <c r="AE134" s="27"/>
      <c r="AF134" s="27"/>
      <c r="AG134" s="27"/>
      <c r="AH134" s="27"/>
      <c r="AI134" s="30"/>
      <c r="AJ134" s="30"/>
      <c r="AL134" s="49"/>
      <c r="AM134" s="48"/>
      <c r="AN134" s="47"/>
      <c r="AO134" s="27"/>
      <c r="AR134" s="27"/>
      <c r="AS134" s="27"/>
      <c r="AT134" s="27"/>
      <c r="AU134" s="46"/>
      <c r="AV134" s="45"/>
      <c r="AW134" s="27"/>
      <c r="AX134" s="44"/>
      <c r="AY134" s="30"/>
      <c r="AZ134" s="30"/>
      <c r="BA134" s="142"/>
      <c r="BB134" s="30"/>
      <c r="BC134" s="43"/>
      <c r="BD134" s="30"/>
      <c r="BE134" s="43"/>
      <c r="BF134" s="30"/>
      <c r="BG134" s="42"/>
      <c r="BH134" s="30"/>
      <c r="BI134" s="42"/>
      <c r="BJ134" s="30"/>
      <c r="BK134" s="42"/>
      <c r="BL134" s="30"/>
      <c r="BM134" s="41"/>
      <c r="BN134" s="40"/>
      <c r="BO134" s="38"/>
      <c r="BP134" s="39"/>
      <c r="BQ134" s="38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84"/>
      <c r="CC134" s="84"/>
      <c r="CD134" s="27"/>
      <c r="CE134" s="35"/>
      <c r="CF134" s="36"/>
      <c r="CG134" s="30"/>
      <c r="CH134" s="36"/>
      <c r="CI134" s="36"/>
      <c r="CJ134" s="30"/>
      <c r="CK134" s="30"/>
      <c r="CL134" s="27"/>
      <c r="CM134" s="27"/>
      <c r="CN134" s="30"/>
      <c r="CO134" s="27"/>
      <c r="CP134" s="36"/>
      <c r="CQ134" s="51"/>
      <c r="CR134" s="51"/>
      <c r="CS134" s="51"/>
      <c r="CT134" s="35"/>
      <c r="CU134" s="30"/>
      <c r="CV134" s="30"/>
      <c r="CW134" s="34"/>
      <c r="CX134" s="33"/>
      <c r="CY134" s="33"/>
      <c r="CZ134" s="31"/>
      <c r="DA134" s="30"/>
      <c r="DB134" s="30"/>
      <c r="DC134" s="30"/>
      <c r="DD134" s="30"/>
      <c r="DE134" s="30"/>
      <c r="DF134" s="27"/>
      <c r="DG134" s="32"/>
      <c r="DH134" s="31"/>
      <c r="DI134" s="31"/>
      <c r="DJ134" s="30"/>
      <c r="DK134" s="29"/>
      <c r="DL134" s="28"/>
      <c r="DM134" s="28"/>
      <c r="DN134" s="28"/>
      <c r="DO134" s="28"/>
      <c r="DP134" s="27"/>
      <c r="DQ134" s="27"/>
      <c r="DR134" s="27"/>
      <c r="DS134" s="26"/>
      <c r="DT134" s="137"/>
    </row>
    <row r="135" spans="1:124" ht="15.75" x14ac:dyDescent="0.25">
      <c r="AK135" s="175"/>
      <c r="AL135" s="177"/>
    </row>
    <row r="136" spans="1:124" ht="15.75" x14ac:dyDescent="0.25">
      <c r="AK136" s="175"/>
      <c r="AL136" s="177"/>
    </row>
    <row r="137" spans="1:124" ht="15.75" x14ac:dyDescent="0.25">
      <c r="AK137" s="175"/>
      <c r="AL137" s="177"/>
    </row>
    <row r="138" spans="1:124" ht="15.75" x14ac:dyDescent="0.25">
      <c r="AK138" s="175"/>
      <c r="AL138" s="177"/>
    </row>
    <row r="139" spans="1:124" ht="15.75" x14ac:dyDescent="0.25">
      <c r="AK139" s="175"/>
      <c r="AL139" s="177"/>
    </row>
    <row r="140" spans="1:124" ht="15.75" x14ac:dyDescent="0.25">
      <c r="AK140" s="175"/>
      <c r="AL140" s="177"/>
    </row>
    <row r="141" spans="1:124" ht="15.75" x14ac:dyDescent="0.25">
      <c r="AK141" s="175"/>
      <c r="AL141" s="177"/>
    </row>
    <row r="142" spans="1:124" ht="15.75" x14ac:dyDescent="0.25">
      <c r="AK142" s="175"/>
      <c r="AL142" s="177"/>
    </row>
    <row r="143" spans="1:124" ht="15.75" x14ac:dyDescent="0.25">
      <c r="AK143" s="175"/>
      <c r="AL143" s="177"/>
    </row>
    <row r="144" spans="1:124" ht="15.75" x14ac:dyDescent="0.25">
      <c r="AK144" s="175"/>
      <c r="AL144" s="177"/>
    </row>
  </sheetData>
  <sortState xmlns:xlrd2="http://schemas.microsoft.com/office/spreadsheetml/2017/richdata2" ref="A4:DU131">
    <sortCondition ref="A4:A131"/>
  </sortState>
  <mergeCells count="17">
    <mergeCell ref="A1:D1"/>
    <mergeCell ref="E1:P1"/>
    <mergeCell ref="AA1:AY1"/>
    <mergeCell ref="AZ1:CT1"/>
    <mergeCell ref="CZ2:DI2"/>
    <mergeCell ref="AL2:AY2"/>
    <mergeCell ref="AI2:AK2"/>
    <mergeCell ref="AA2:AH2"/>
    <mergeCell ref="Q2:Z2"/>
    <mergeCell ref="E2:P2"/>
    <mergeCell ref="DJ2:DT2"/>
    <mergeCell ref="CU1:CY1"/>
    <mergeCell ref="CZ1:DT1"/>
    <mergeCell ref="AZ2:CA2"/>
    <mergeCell ref="CU2:CY2"/>
    <mergeCell ref="CL2:CT2"/>
    <mergeCell ref="CB2:C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7F9-EDB1-4730-96E0-BBFE9D53E5C6}">
  <sheetPr codeName="Sheet2"/>
  <dimension ref="A1:AJ13"/>
  <sheetViews>
    <sheetView workbookViewId="0">
      <selection activeCell="A4" sqref="A4"/>
    </sheetView>
  </sheetViews>
  <sheetFormatPr defaultRowHeight="15" x14ac:dyDescent="0.25"/>
  <cols>
    <col min="1" max="1" width="53.42578125" customWidth="1"/>
    <col min="2" max="19" width="15.7109375" customWidth="1"/>
    <col min="20" max="20" width="16.7109375" customWidth="1"/>
    <col min="21" max="36" width="15.7109375" customWidth="1"/>
  </cols>
  <sheetData>
    <row r="1" spans="1:36" s="75" customFormat="1" ht="29.25" thickBot="1" x14ac:dyDescent="0.5">
      <c r="A1" s="80" t="s">
        <v>289</v>
      </c>
      <c r="B1" s="281" t="s">
        <v>226</v>
      </c>
      <c r="C1" s="282"/>
      <c r="D1" s="282"/>
      <c r="E1" s="282"/>
      <c r="F1" s="282"/>
      <c r="G1" s="282"/>
      <c r="H1" s="282"/>
      <c r="I1" s="282"/>
      <c r="J1" s="282"/>
      <c r="K1" s="282"/>
      <c r="L1" s="283"/>
      <c r="M1" s="283"/>
      <c r="N1" s="283"/>
      <c r="O1" s="283"/>
      <c r="P1" s="283"/>
      <c r="Q1" s="283"/>
      <c r="R1" s="283"/>
      <c r="S1" s="283"/>
      <c r="T1" s="284"/>
      <c r="U1" s="270" t="s">
        <v>224</v>
      </c>
      <c r="V1" s="271"/>
      <c r="W1" s="271"/>
      <c r="X1" s="271"/>
      <c r="Y1" s="271"/>
      <c r="Z1" s="270" t="s">
        <v>223</v>
      </c>
      <c r="AA1" s="271"/>
      <c r="AB1" s="271"/>
      <c r="AC1" s="271"/>
      <c r="AD1" s="271"/>
      <c r="AE1" s="271"/>
      <c r="AF1" s="271"/>
      <c r="AG1" s="271"/>
      <c r="AH1" s="271"/>
      <c r="AI1" s="271"/>
      <c r="AJ1" s="271"/>
    </row>
    <row r="2" spans="1:36" s="75" customFormat="1" ht="24" thickBot="1" x14ac:dyDescent="0.4">
      <c r="A2" s="164"/>
      <c r="B2" s="272" t="s">
        <v>250</v>
      </c>
      <c r="C2" s="273"/>
      <c r="D2" s="273"/>
      <c r="E2" s="273"/>
      <c r="F2" s="273"/>
      <c r="G2" s="273"/>
      <c r="H2" s="273"/>
      <c r="I2" s="273"/>
      <c r="J2" s="274" t="s">
        <v>249</v>
      </c>
      <c r="K2" s="275"/>
      <c r="L2" s="275"/>
      <c r="M2" s="275"/>
      <c r="N2" s="275"/>
      <c r="O2" s="275"/>
      <c r="P2" s="275"/>
      <c r="Q2" s="275"/>
      <c r="R2" s="275"/>
      <c r="S2" s="276"/>
      <c r="T2" s="167"/>
      <c r="U2" s="277" t="s">
        <v>248</v>
      </c>
      <c r="V2" s="277"/>
      <c r="W2" s="277"/>
      <c r="X2" s="277"/>
      <c r="Y2" s="277"/>
      <c r="Z2" s="278" t="s">
        <v>247</v>
      </c>
      <c r="AA2" s="279"/>
      <c r="AB2" s="279"/>
      <c r="AC2" s="279"/>
      <c r="AD2" s="279"/>
      <c r="AE2" s="279"/>
      <c r="AF2" s="279"/>
      <c r="AG2" s="279"/>
      <c r="AH2" s="279"/>
      <c r="AI2" s="280"/>
      <c r="AJ2" s="169"/>
    </row>
    <row r="3" spans="1:36" s="75" customFormat="1" ht="75" x14ac:dyDescent="0.2">
      <c r="A3" s="165" t="s">
        <v>290</v>
      </c>
      <c r="B3" s="163" t="s">
        <v>246</v>
      </c>
      <c r="C3" s="163" t="s">
        <v>195</v>
      </c>
      <c r="D3" s="163" t="s">
        <v>245</v>
      </c>
      <c r="E3" s="163" t="s">
        <v>244</v>
      </c>
      <c r="F3" s="163" t="s">
        <v>192</v>
      </c>
      <c r="G3" s="163" t="s">
        <v>191</v>
      </c>
      <c r="H3" s="163" t="s">
        <v>190</v>
      </c>
      <c r="I3" s="163" t="s">
        <v>189</v>
      </c>
      <c r="J3" s="79" t="s">
        <v>188</v>
      </c>
      <c r="K3" s="79" t="s">
        <v>187</v>
      </c>
      <c r="L3" s="79" t="s">
        <v>243</v>
      </c>
      <c r="M3" s="79" t="s">
        <v>242</v>
      </c>
      <c r="N3" s="79" t="s">
        <v>167</v>
      </c>
      <c r="O3" s="79" t="s">
        <v>241</v>
      </c>
      <c r="P3" s="150" t="s">
        <v>157</v>
      </c>
      <c r="Q3" s="151" t="s">
        <v>156</v>
      </c>
      <c r="R3" s="79" t="s">
        <v>240</v>
      </c>
      <c r="S3" s="79" t="s">
        <v>239</v>
      </c>
      <c r="T3" s="168" t="s">
        <v>238</v>
      </c>
      <c r="U3" s="166" t="s">
        <v>134</v>
      </c>
      <c r="V3" s="166" t="s">
        <v>133</v>
      </c>
      <c r="W3" s="166" t="s">
        <v>132</v>
      </c>
      <c r="X3" s="166" t="s">
        <v>131</v>
      </c>
      <c r="Y3" s="166" t="s">
        <v>130</v>
      </c>
      <c r="Z3" s="78" t="s">
        <v>129</v>
      </c>
      <c r="AA3" s="77" t="s">
        <v>128</v>
      </c>
      <c r="AB3" s="77" t="s">
        <v>127</v>
      </c>
      <c r="AC3" s="77" t="s">
        <v>126</v>
      </c>
      <c r="AD3" s="77" t="s">
        <v>125</v>
      </c>
      <c r="AE3" s="77" t="s">
        <v>124</v>
      </c>
      <c r="AF3" s="77" t="s">
        <v>123</v>
      </c>
      <c r="AG3" s="77" t="s">
        <v>122</v>
      </c>
      <c r="AH3" s="77" t="s">
        <v>121</v>
      </c>
      <c r="AI3" s="77" t="s">
        <v>237</v>
      </c>
      <c r="AJ3" s="168" t="s">
        <v>236</v>
      </c>
    </row>
    <row r="4" spans="1:36" s="75" customFormat="1" x14ac:dyDescent="0.25">
      <c r="A4" s="76" t="s">
        <v>235</v>
      </c>
      <c r="B4" s="113">
        <v>0.95</v>
      </c>
      <c r="C4" s="113">
        <v>6.6666999999999996</v>
      </c>
      <c r="D4" s="113">
        <v>8.7899999999999991</v>
      </c>
      <c r="E4" s="114">
        <v>91.208096141682489</v>
      </c>
      <c r="F4" s="113">
        <v>0</v>
      </c>
      <c r="G4" s="113">
        <v>6</v>
      </c>
      <c r="H4" s="115">
        <v>15.827338129496402</v>
      </c>
      <c r="I4" s="113">
        <v>12.016999999999999</v>
      </c>
      <c r="J4" s="147">
        <v>1566000</v>
      </c>
      <c r="K4" s="147">
        <v>1581000</v>
      </c>
      <c r="L4" s="149">
        <v>437000</v>
      </c>
      <c r="M4" s="148">
        <v>27.905491698595146</v>
      </c>
      <c r="N4" s="152">
        <v>1129000</v>
      </c>
      <c r="O4" s="116">
        <v>72.094508301404858</v>
      </c>
      <c r="P4" s="154">
        <v>0</v>
      </c>
      <c r="Q4" s="148">
        <v>0</v>
      </c>
      <c r="R4" s="157">
        <v>0</v>
      </c>
      <c r="S4" s="116">
        <v>0</v>
      </c>
      <c r="T4" s="117"/>
      <c r="U4" s="155">
        <v>0</v>
      </c>
      <c r="V4" s="155">
        <v>0</v>
      </c>
      <c r="W4" s="113">
        <v>0</v>
      </c>
      <c r="X4" s="113">
        <v>0</v>
      </c>
      <c r="Y4" s="113">
        <v>0</v>
      </c>
      <c r="Z4" s="118" t="s">
        <v>275</v>
      </c>
      <c r="AA4" s="149">
        <v>22000</v>
      </c>
      <c r="AB4" s="156">
        <v>24000</v>
      </c>
      <c r="AC4" s="155">
        <v>0</v>
      </c>
      <c r="AD4" s="149">
        <v>34000</v>
      </c>
      <c r="AE4" s="149">
        <v>0</v>
      </c>
      <c r="AF4" s="149">
        <v>85000</v>
      </c>
      <c r="AG4" s="146" t="s">
        <v>268</v>
      </c>
      <c r="AH4" s="146" t="s">
        <v>268</v>
      </c>
      <c r="AI4" s="146" t="s">
        <v>268</v>
      </c>
      <c r="AJ4" s="145">
        <v>7</v>
      </c>
    </row>
    <row r="5" spans="1:36" s="75" customFormat="1" x14ac:dyDescent="0.25">
      <c r="A5" s="76" t="s">
        <v>234</v>
      </c>
      <c r="B5" s="113">
        <v>-0.78</v>
      </c>
      <c r="C5" s="113">
        <v>10.0345</v>
      </c>
      <c r="D5" s="113">
        <v>74.2</v>
      </c>
      <c r="E5" s="114">
        <v>25.799065848520925</v>
      </c>
      <c r="F5" s="113">
        <v>0</v>
      </c>
      <c r="G5" s="113">
        <v>0</v>
      </c>
      <c r="H5" s="115">
        <v>0</v>
      </c>
      <c r="I5" s="113">
        <v>23.609400000000001</v>
      </c>
      <c r="J5" s="147">
        <v>8242000</v>
      </c>
      <c r="K5" s="147">
        <v>10919000</v>
      </c>
      <c r="L5" s="149">
        <v>229000</v>
      </c>
      <c r="M5" s="148">
        <v>2.7784518320795923</v>
      </c>
      <c r="N5" s="153">
        <v>0</v>
      </c>
      <c r="O5" s="116">
        <v>0</v>
      </c>
      <c r="P5" s="154">
        <v>8013000</v>
      </c>
      <c r="Q5" s="148">
        <v>97.221548167920417</v>
      </c>
      <c r="R5" s="157">
        <v>0</v>
      </c>
      <c r="S5" s="116">
        <v>0</v>
      </c>
      <c r="T5" s="117"/>
      <c r="U5" s="149">
        <v>2273000</v>
      </c>
      <c r="V5" s="149">
        <v>2533000</v>
      </c>
      <c r="W5" s="113">
        <v>89.74</v>
      </c>
      <c r="X5" s="113">
        <v>37.29</v>
      </c>
      <c r="Y5" s="113">
        <v>22.65</v>
      </c>
      <c r="Z5" s="118" t="s">
        <v>0</v>
      </c>
      <c r="AA5" s="149">
        <v>23000</v>
      </c>
      <c r="AB5" s="156">
        <v>83000</v>
      </c>
      <c r="AC5" s="155">
        <v>0</v>
      </c>
      <c r="AD5" s="149">
        <v>8000</v>
      </c>
      <c r="AE5" s="149">
        <v>0</v>
      </c>
      <c r="AF5" s="149">
        <v>203300</v>
      </c>
      <c r="AG5" s="146" t="s">
        <v>268</v>
      </c>
      <c r="AH5" s="146" t="s">
        <v>268</v>
      </c>
      <c r="AI5" s="146" t="s">
        <v>268</v>
      </c>
      <c r="AJ5" s="145">
        <v>23</v>
      </c>
    </row>
    <row r="6" spans="1:36" s="75" customFormat="1" x14ac:dyDescent="0.25">
      <c r="A6" s="76" t="s">
        <v>233</v>
      </c>
      <c r="B6" s="113">
        <v>-1.45</v>
      </c>
      <c r="C6" s="113">
        <v>5.9987000000000004</v>
      </c>
      <c r="D6" s="113">
        <v>69.2</v>
      </c>
      <c r="E6" s="114">
        <v>30.795310437640726</v>
      </c>
      <c r="F6" s="113">
        <v>34.07</v>
      </c>
      <c r="G6" s="113">
        <v>0</v>
      </c>
      <c r="H6" s="115">
        <v>0</v>
      </c>
      <c r="I6" s="113">
        <v>21.672699999999999</v>
      </c>
      <c r="J6" s="147">
        <v>27175000</v>
      </c>
      <c r="K6" s="147">
        <v>38639000</v>
      </c>
      <c r="L6" s="149">
        <v>0</v>
      </c>
      <c r="M6" s="148">
        <v>0</v>
      </c>
      <c r="N6" s="153">
        <v>0</v>
      </c>
      <c r="O6" s="116">
        <v>0</v>
      </c>
      <c r="P6" s="154">
        <v>27175000</v>
      </c>
      <c r="Q6" s="148">
        <v>100</v>
      </c>
      <c r="R6" s="157">
        <v>0</v>
      </c>
      <c r="S6" s="116">
        <v>0</v>
      </c>
      <c r="T6" s="117"/>
      <c r="U6" s="149">
        <v>8744000</v>
      </c>
      <c r="V6" s="149">
        <v>8477000</v>
      </c>
      <c r="W6" s="113">
        <v>103.15</v>
      </c>
      <c r="X6" s="113">
        <v>132.22999999999999</v>
      </c>
      <c r="Y6" s="113">
        <v>8.64</v>
      </c>
      <c r="Z6" s="118" t="s">
        <v>0</v>
      </c>
      <c r="AA6" s="149">
        <v>17000</v>
      </c>
      <c r="AB6" s="156">
        <v>102000</v>
      </c>
      <c r="AC6" s="155">
        <v>0</v>
      </c>
      <c r="AD6" s="149">
        <v>1000</v>
      </c>
      <c r="AE6" s="149">
        <v>0</v>
      </c>
      <c r="AF6" s="149">
        <v>288160</v>
      </c>
      <c r="AG6" s="146" t="s">
        <v>268</v>
      </c>
      <c r="AH6" s="146" t="s">
        <v>268</v>
      </c>
      <c r="AI6" s="146" t="s">
        <v>268</v>
      </c>
      <c r="AJ6" s="145">
        <v>69</v>
      </c>
    </row>
    <row r="7" spans="1:36" s="75" customFormat="1" x14ac:dyDescent="0.25">
      <c r="A7" s="76" t="s">
        <v>232</v>
      </c>
      <c r="B7" s="113">
        <v>14.2</v>
      </c>
      <c r="C7" s="113">
        <v>16.031600000000001</v>
      </c>
      <c r="D7" s="113">
        <v>7.04</v>
      </c>
      <c r="E7" s="114">
        <v>92.623941958887542</v>
      </c>
      <c r="F7" s="113">
        <v>0</v>
      </c>
      <c r="G7" s="113">
        <v>0</v>
      </c>
      <c r="H7" s="115">
        <v>0</v>
      </c>
      <c r="I7" s="113">
        <v>12.8354</v>
      </c>
      <c r="J7" s="147">
        <v>1414000</v>
      </c>
      <c r="K7" s="147">
        <v>1654000</v>
      </c>
      <c r="L7" s="149">
        <v>0</v>
      </c>
      <c r="M7" s="148">
        <v>0</v>
      </c>
      <c r="N7" s="153">
        <v>0</v>
      </c>
      <c r="O7" s="116">
        <v>0</v>
      </c>
      <c r="P7" s="154">
        <v>0</v>
      </c>
      <c r="Q7" s="148">
        <v>0</v>
      </c>
      <c r="R7" s="157">
        <v>0</v>
      </c>
      <c r="S7" s="116">
        <v>0</v>
      </c>
      <c r="T7" s="117"/>
      <c r="U7" s="149">
        <v>0</v>
      </c>
      <c r="V7" s="149">
        <v>0</v>
      </c>
      <c r="W7" s="113">
        <v>0</v>
      </c>
      <c r="X7" s="113">
        <v>0</v>
      </c>
      <c r="Y7" s="113">
        <v>0</v>
      </c>
      <c r="Z7" s="118" t="s">
        <v>0</v>
      </c>
      <c r="AA7" s="149">
        <v>4000</v>
      </c>
      <c r="AB7" s="156">
        <v>64000</v>
      </c>
      <c r="AC7" s="155">
        <v>0</v>
      </c>
      <c r="AD7" s="149">
        <v>0</v>
      </c>
      <c r="AE7" s="149">
        <v>0</v>
      </c>
      <c r="AF7" s="149">
        <v>198797</v>
      </c>
      <c r="AG7" s="146" t="s">
        <v>268</v>
      </c>
      <c r="AH7" s="146" t="s">
        <v>268</v>
      </c>
      <c r="AI7" s="146" t="s">
        <v>268</v>
      </c>
      <c r="AJ7" s="145">
        <v>7</v>
      </c>
    </row>
    <row r="8" spans="1:36" s="75" customFormat="1" x14ac:dyDescent="0.25">
      <c r="A8" s="76" t="s">
        <v>287</v>
      </c>
      <c r="B8" s="240" t="s">
        <v>294</v>
      </c>
      <c r="C8" s="240" t="s">
        <v>294</v>
      </c>
      <c r="D8" s="240" t="s">
        <v>294</v>
      </c>
      <c r="E8" s="240" t="s">
        <v>294</v>
      </c>
      <c r="F8" s="240" t="s">
        <v>294</v>
      </c>
      <c r="G8" s="240" t="s">
        <v>294</v>
      </c>
      <c r="H8" s="240" t="s">
        <v>294</v>
      </c>
      <c r="I8" s="240" t="s">
        <v>294</v>
      </c>
      <c r="J8" s="240" t="s">
        <v>294</v>
      </c>
      <c r="K8" s="240" t="s">
        <v>294</v>
      </c>
      <c r="L8" s="240" t="s">
        <v>294</v>
      </c>
      <c r="M8" s="240" t="s">
        <v>294</v>
      </c>
      <c r="N8" s="240" t="s">
        <v>294</v>
      </c>
      <c r="O8" s="240" t="s">
        <v>294</v>
      </c>
      <c r="P8" s="240" t="s">
        <v>294</v>
      </c>
      <c r="Q8" s="240" t="s">
        <v>294</v>
      </c>
      <c r="R8" s="240" t="s">
        <v>294</v>
      </c>
      <c r="S8" s="240" t="s">
        <v>294</v>
      </c>
      <c r="T8" s="240" t="s">
        <v>294</v>
      </c>
      <c r="U8" s="240" t="s">
        <v>294</v>
      </c>
      <c r="V8" s="240" t="s">
        <v>294</v>
      </c>
      <c r="W8" s="240" t="s">
        <v>294</v>
      </c>
      <c r="X8" s="240" t="s">
        <v>294</v>
      </c>
      <c r="Y8" s="240" t="s">
        <v>294</v>
      </c>
      <c r="Z8" s="240" t="s">
        <v>294</v>
      </c>
      <c r="AA8" s="240" t="s">
        <v>294</v>
      </c>
      <c r="AB8" s="240" t="s">
        <v>294</v>
      </c>
      <c r="AC8" s="240" t="s">
        <v>294</v>
      </c>
      <c r="AD8" s="240" t="s">
        <v>294</v>
      </c>
      <c r="AE8" s="240" t="s">
        <v>294</v>
      </c>
      <c r="AF8" s="240" t="s">
        <v>294</v>
      </c>
      <c r="AG8" s="146" t="s">
        <v>268</v>
      </c>
      <c r="AH8" s="146" t="s">
        <v>268</v>
      </c>
      <c r="AI8" s="146" t="s">
        <v>268</v>
      </c>
      <c r="AJ8" s="240" t="s">
        <v>294</v>
      </c>
    </row>
    <row r="9" spans="1:36" s="75" customFormat="1" x14ac:dyDescent="0.25">
      <c r="A9" s="76" t="s">
        <v>231</v>
      </c>
      <c r="B9" s="113">
        <v>9.18</v>
      </c>
      <c r="C9" s="113">
        <v>6.7241999999999997</v>
      </c>
      <c r="D9" s="113">
        <v>91.67</v>
      </c>
      <c r="E9" s="114">
        <v>8.3245277183577748</v>
      </c>
      <c r="F9" s="113">
        <v>9.0299999999999994</v>
      </c>
      <c r="G9" s="113">
        <v>44.290799999999997</v>
      </c>
      <c r="H9" s="119">
        <v>0.79278063591127612</v>
      </c>
      <c r="I9" s="113">
        <v>15.8887</v>
      </c>
      <c r="J9" s="147">
        <v>32294000</v>
      </c>
      <c r="K9" s="147">
        <v>38801000</v>
      </c>
      <c r="L9" s="149">
        <v>0</v>
      </c>
      <c r="M9" s="148">
        <v>0</v>
      </c>
      <c r="N9" s="153">
        <v>0</v>
      </c>
      <c r="O9" s="116">
        <v>0</v>
      </c>
      <c r="P9" s="154">
        <v>0</v>
      </c>
      <c r="Q9" s="148">
        <v>0</v>
      </c>
      <c r="R9" s="157">
        <v>0</v>
      </c>
      <c r="S9" s="116">
        <v>0</v>
      </c>
      <c r="T9" s="117"/>
      <c r="U9" s="149">
        <v>4088000</v>
      </c>
      <c r="V9" s="149">
        <v>3455000</v>
      </c>
      <c r="W9" s="113">
        <v>118.32</v>
      </c>
      <c r="X9" s="113">
        <v>48.2</v>
      </c>
      <c r="Y9" s="113">
        <v>7.96</v>
      </c>
      <c r="Z9" s="118" t="s">
        <v>0</v>
      </c>
      <c r="AA9" s="149">
        <v>23000</v>
      </c>
      <c r="AB9" s="156">
        <v>116000</v>
      </c>
      <c r="AC9" s="155">
        <v>0</v>
      </c>
      <c r="AD9" s="149">
        <v>3000</v>
      </c>
      <c r="AE9" s="149">
        <v>9000</v>
      </c>
      <c r="AF9" s="149">
        <v>283603</v>
      </c>
      <c r="AG9" s="146" t="s">
        <v>268</v>
      </c>
      <c r="AH9" s="146" t="s">
        <v>268</v>
      </c>
      <c r="AI9" s="146" t="s">
        <v>268</v>
      </c>
      <c r="AJ9" s="145">
        <v>116</v>
      </c>
    </row>
    <row r="10" spans="1:36" s="75" customFormat="1" x14ac:dyDescent="0.25">
      <c r="A10" s="76" t="s">
        <v>230</v>
      </c>
      <c r="B10" s="113">
        <v>-14.73</v>
      </c>
      <c r="C10" s="113">
        <v>3.6198999999999999</v>
      </c>
      <c r="D10" s="113">
        <v>79.73</v>
      </c>
      <c r="E10" s="114">
        <v>20.270657124268055</v>
      </c>
      <c r="F10" s="113">
        <v>0</v>
      </c>
      <c r="G10" s="113">
        <v>0.90259999999999996</v>
      </c>
      <c r="H10" s="115">
        <v>16.859250554902729</v>
      </c>
      <c r="I10" s="113">
        <v>11.5868</v>
      </c>
      <c r="J10" s="147">
        <v>38573000</v>
      </c>
      <c r="K10" s="147">
        <v>38425000</v>
      </c>
      <c r="L10" s="149">
        <v>5813000</v>
      </c>
      <c r="M10" s="148">
        <v>15.070126772612969</v>
      </c>
      <c r="N10" s="153">
        <v>2593000</v>
      </c>
      <c r="O10" s="116">
        <v>6.7223187203484303</v>
      </c>
      <c r="P10" s="154">
        <v>27170000</v>
      </c>
      <c r="Q10" s="148">
        <v>70.437871049697975</v>
      </c>
      <c r="R10" s="157">
        <v>2997000</v>
      </c>
      <c r="S10" s="116">
        <v>7.8</v>
      </c>
      <c r="T10" s="117"/>
      <c r="U10" s="149">
        <v>7923000</v>
      </c>
      <c r="V10" s="149">
        <v>9899000</v>
      </c>
      <c r="W10" s="113">
        <v>80.040000000000006</v>
      </c>
      <c r="X10" s="113">
        <v>68.599999999999994</v>
      </c>
      <c r="Y10" s="113">
        <v>1.19</v>
      </c>
      <c r="Z10" s="118" t="s">
        <v>0</v>
      </c>
      <c r="AA10" s="149">
        <v>0</v>
      </c>
      <c r="AB10" s="156">
        <v>127000</v>
      </c>
      <c r="AC10" s="155">
        <v>0</v>
      </c>
      <c r="AD10" s="149">
        <v>7000</v>
      </c>
      <c r="AE10" s="149">
        <v>0</v>
      </c>
      <c r="AF10" s="149">
        <v>348228</v>
      </c>
      <c r="AG10" s="146" t="s">
        <v>268</v>
      </c>
      <c r="AH10" s="146" t="s">
        <v>268</v>
      </c>
      <c r="AI10" s="146" t="s">
        <v>268</v>
      </c>
      <c r="AJ10" s="145">
        <v>116</v>
      </c>
    </row>
    <row r="11" spans="1:36" s="75" customFormat="1" x14ac:dyDescent="0.25">
      <c r="A11" s="76" t="s">
        <v>229</v>
      </c>
      <c r="B11" s="113">
        <v>-32.5</v>
      </c>
      <c r="C11" s="113">
        <v>0.94940000000000002</v>
      </c>
      <c r="D11" s="113">
        <v>7.09</v>
      </c>
      <c r="E11" s="114">
        <v>92.911668484187572</v>
      </c>
      <c r="F11" s="113">
        <v>0</v>
      </c>
      <c r="G11" s="113">
        <v>-5.0731999999999999</v>
      </c>
      <c r="H11" s="115">
        <v>63.076923076923073</v>
      </c>
      <c r="I11" s="113">
        <v>19.045400000000001</v>
      </c>
      <c r="J11" s="147">
        <v>1217000</v>
      </c>
      <c r="K11" s="147">
        <v>917000</v>
      </c>
      <c r="L11" s="149">
        <v>0</v>
      </c>
      <c r="M11" s="148">
        <v>0</v>
      </c>
      <c r="N11" s="153">
        <v>1217000</v>
      </c>
      <c r="O11" s="116">
        <v>100</v>
      </c>
      <c r="P11" s="154">
        <v>0</v>
      </c>
      <c r="Q11" s="148">
        <v>0</v>
      </c>
      <c r="R11" s="157">
        <v>0</v>
      </c>
      <c r="S11" s="116">
        <v>0</v>
      </c>
      <c r="T11" s="117"/>
      <c r="U11" s="155">
        <v>0</v>
      </c>
      <c r="V11" s="155">
        <v>0</v>
      </c>
      <c r="W11" s="113">
        <v>0</v>
      </c>
      <c r="X11" s="113">
        <v>0</v>
      </c>
      <c r="Y11" s="113">
        <v>0</v>
      </c>
      <c r="Z11" s="118" t="s">
        <v>0</v>
      </c>
      <c r="AA11" s="149">
        <v>0</v>
      </c>
      <c r="AB11" s="156">
        <v>18000</v>
      </c>
      <c r="AC11" s="155">
        <v>0</v>
      </c>
      <c r="AD11" s="149">
        <v>0</v>
      </c>
      <c r="AE11" s="149">
        <v>0</v>
      </c>
      <c r="AF11" s="149">
        <v>144643</v>
      </c>
      <c r="AG11" s="146" t="s">
        <v>268</v>
      </c>
      <c r="AH11" s="146" t="s">
        <v>268</v>
      </c>
      <c r="AI11" s="146" t="s">
        <v>268</v>
      </c>
      <c r="AJ11" s="145">
        <v>4</v>
      </c>
    </row>
    <row r="12" spans="1:36" s="75" customFormat="1" x14ac:dyDescent="0.25">
      <c r="A12" s="76" t="s">
        <v>228</v>
      </c>
      <c r="B12" s="113">
        <v>4</v>
      </c>
      <c r="C12" s="113">
        <v>12.694900000000001</v>
      </c>
      <c r="D12" s="113">
        <v>23.92</v>
      </c>
      <c r="E12" s="114">
        <v>75.754310344827587</v>
      </c>
      <c r="F12" s="113">
        <v>0</v>
      </c>
      <c r="G12" s="113">
        <v>0</v>
      </c>
      <c r="H12" s="115">
        <v>0</v>
      </c>
      <c r="I12" s="113">
        <v>8.1826000000000008</v>
      </c>
      <c r="J12" s="147">
        <v>1774000</v>
      </c>
      <c r="K12" s="147">
        <v>1856000</v>
      </c>
      <c r="L12" s="149">
        <v>78000</v>
      </c>
      <c r="M12" s="148">
        <v>4.3968432919954905</v>
      </c>
      <c r="N12" s="153">
        <v>1696000</v>
      </c>
      <c r="O12" s="116">
        <v>95.603156708004505</v>
      </c>
      <c r="P12" s="154">
        <v>0</v>
      </c>
      <c r="Q12" s="148">
        <v>0</v>
      </c>
      <c r="R12" s="157">
        <v>0</v>
      </c>
      <c r="S12" s="116">
        <v>0</v>
      </c>
      <c r="T12" s="117"/>
      <c r="U12" s="155">
        <v>0</v>
      </c>
      <c r="V12" s="155">
        <v>0</v>
      </c>
      <c r="W12" s="113">
        <v>0</v>
      </c>
      <c r="X12" s="113">
        <v>0</v>
      </c>
      <c r="Y12" s="113">
        <v>0</v>
      </c>
      <c r="Z12" s="118" t="s">
        <v>0</v>
      </c>
      <c r="AA12" s="149">
        <v>58000</v>
      </c>
      <c r="AB12" s="156">
        <v>0</v>
      </c>
      <c r="AC12" s="155">
        <v>0</v>
      </c>
      <c r="AD12" s="149">
        <v>0</v>
      </c>
      <c r="AE12" s="149">
        <v>0</v>
      </c>
      <c r="AF12" s="149">
        <v>115557</v>
      </c>
      <c r="AG12" s="146" t="s">
        <v>268</v>
      </c>
      <c r="AH12" s="146" t="s">
        <v>268</v>
      </c>
      <c r="AI12" s="146" t="s">
        <v>268</v>
      </c>
      <c r="AJ12" s="145">
        <v>9</v>
      </c>
    </row>
    <row r="13" spans="1:36" x14ac:dyDescent="0.25">
      <c r="A13" s="158" t="s">
        <v>288</v>
      </c>
    </row>
  </sheetData>
  <mergeCells count="7">
    <mergeCell ref="U1:Y1"/>
    <mergeCell ref="Z1:AJ1"/>
    <mergeCell ref="B2:I2"/>
    <mergeCell ref="J2:S2"/>
    <mergeCell ref="U2:Y2"/>
    <mergeCell ref="Z2:AI2"/>
    <mergeCell ref="B1:T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UNKNOWN" version="1.0.0">
  <systemFields>
    <field name="Objective-Id">
      <value order="0">A939848</value>
    </field>
    <field name="Objective-Title">
      <value order="0">A939848 - OLG - Time Series Data 2023-24 - Tab A - Data</value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Councils</vt:lpstr>
      <vt:lpstr>County Councils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Brawn</dc:creator>
  <cp:lastModifiedBy>Daniel Kielly</cp:lastModifiedBy>
  <dcterms:created xsi:type="dcterms:W3CDTF">2023-03-09T05:26:39Z</dcterms:created>
  <dcterms:modified xsi:type="dcterms:W3CDTF">2025-03-14T03:45:03Z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A939848</vt:lpwstr>
  </property>
  <property fmtid="{D5CDD505-2E9C-101B-9397-08002B2CF9AE}" pid="4" name="Objective-Title">
    <vt:lpwstr>A939848 - OLG - Time Series Data 2023-24 - Tab A - Data</vt:lpwstr>
  </property>
</Properties>
</file>